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Школа Помельцево\Столовая\Меню 2025\"/>
    </mc:Choice>
  </mc:AlternateContent>
  <bookViews>
    <workbookView xWindow="360" yWindow="15" windowWidth="1935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54" i="1" l="1"/>
  <c r="F155" i="1" s="1"/>
  <c r="G154" i="1"/>
  <c r="H154" i="1"/>
  <c r="H155" i="1" s="1"/>
  <c r="I154" i="1"/>
  <c r="I155" i="1" s="1"/>
  <c r="J154" i="1"/>
  <c r="J155" i="1" s="1"/>
  <c r="G155" i="1"/>
  <c r="F163" i="1"/>
  <c r="G163" i="1"/>
  <c r="H163" i="1"/>
  <c r="I163" i="1"/>
  <c r="J163" i="1"/>
  <c r="L163" i="1"/>
  <c r="F173" i="1"/>
  <c r="G173" i="1"/>
  <c r="H173" i="1"/>
  <c r="I173" i="1"/>
  <c r="I174" i="1" s="1"/>
  <c r="J173" i="1"/>
  <c r="G174" i="1"/>
  <c r="F182" i="1"/>
  <c r="G182" i="1"/>
  <c r="H182" i="1"/>
  <c r="I182" i="1"/>
  <c r="J182" i="1"/>
  <c r="L182" i="1"/>
  <c r="F13" i="1"/>
  <c r="G13" i="1"/>
  <c r="H13" i="1"/>
  <c r="I13" i="1"/>
  <c r="J13" i="1"/>
  <c r="L13" i="1"/>
  <c r="A14" i="1"/>
  <c r="B14" i="1"/>
  <c r="A24" i="1"/>
  <c r="B24" i="1"/>
  <c r="J174" i="1" l="1"/>
  <c r="H174" i="1"/>
  <c r="F174" i="1"/>
  <c r="F23" i="1" l="1"/>
  <c r="F24" i="1" s="1"/>
  <c r="B193" i="1" l="1"/>
  <c r="A193" i="1"/>
  <c r="J192" i="1"/>
  <c r="I192" i="1"/>
  <c r="H192" i="1"/>
  <c r="F192" i="1"/>
  <c r="B183" i="1"/>
  <c r="A183" i="1"/>
  <c r="B174" i="1"/>
  <c r="A174" i="1"/>
  <c r="B164" i="1"/>
  <c r="A164" i="1"/>
  <c r="B155" i="1"/>
  <c r="A155" i="1"/>
  <c r="B145" i="1"/>
  <c r="A145" i="1"/>
  <c r="L144" i="1"/>
  <c r="J144" i="1"/>
  <c r="I144" i="1"/>
  <c r="H144" i="1"/>
  <c r="G144" i="1"/>
  <c r="F144" i="1"/>
  <c r="B136" i="1"/>
  <c r="A136" i="1"/>
  <c r="J135" i="1"/>
  <c r="I135" i="1"/>
  <c r="H135" i="1"/>
  <c r="G135" i="1"/>
  <c r="F135" i="1"/>
  <c r="B127" i="1"/>
  <c r="A127" i="1"/>
  <c r="L126" i="1"/>
  <c r="J126" i="1"/>
  <c r="I126" i="1"/>
  <c r="I136" i="1" s="1"/>
  <c r="H126" i="1"/>
  <c r="H136" i="1" s="1"/>
  <c r="G126" i="1"/>
  <c r="G136" i="1" s="1"/>
  <c r="F126" i="1"/>
  <c r="B118" i="1"/>
  <c r="A118" i="1"/>
  <c r="J117" i="1"/>
  <c r="I117" i="1"/>
  <c r="H117" i="1"/>
  <c r="G117" i="1"/>
  <c r="F117" i="1"/>
  <c r="B108" i="1"/>
  <c r="A108" i="1"/>
  <c r="L107" i="1"/>
  <c r="J107" i="1"/>
  <c r="I107" i="1"/>
  <c r="I118" i="1" s="1"/>
  <c r="H107" i="1"/>
  <c r="H118" i="1" s="1"/>
  <c r="G107" i="1"/>
  <c r="G118" i="1" s="1"/>
  <c r="F107" i="1"/>
  <c r="F118" i="1" s="1"/>
  <c r="B99" i="1"/>
  <c r="A99" i="1"/>
  <c r="I98" i="1"/>
  <c r="H98" i="1"/>
  <c r="G98" i="1"/>
  <c r="F98" i="1"/>
  <c r="B89" i="1"/>
  <c r="A89" i="1"/>
  <c r="L88" i="1"/>
  <c r="J88" i="1"/>
  <c r="I88" i="1"/>
  <c r="I99" i="1" s="1"/>
  <c r="H88" i="1"/>
  <c r="H99" i="1" s="1"/>
  <c r="G88" i="1"/>
  <c r="G99" i="1" s="1"/>
  <c r="F88" i="1"/>
  <c r="B80" i="1"/>
  <c r="A80" i="1"/>
  <c r="J79" i="1"/>
  <c r="I79" i="1"/>
  <c r="H79" i="1"/>
  <c r="G79" i="1"/>
  <c r="F79" i="1"/>
  <c r="B69" i="1"/>
  <c r="A69" i="1"/>
  <c r="L68" i="1"/>
  <c r="J68" i="1"/>
  <c r="I68" i="1"/>
  <c r="I80" i="1" s="1"/>
  <c r="H68" i="1"/>
  <c r="H80" i="1" s="1"/>
  <c r="G68" i="1"/>
  <c r="G80" i="1" s="1"/>
  <c r="F68" i="1"/>
  <c r="F80" i="1" s="1"/>
  <c r="B60" i="1"/>
  <c r="A60" i="1"/>
  <c r="I59" i="1"/>
  <c r="H59" i="1"/>
  <c r="G59" i="1"/>
  <c r="F59" i="1"/>
  <c r="B51" i="1"/>
  <c r="A51" i="1"/>
  <c r="L50" i="1"/>
  <c r="J50" i="1"/>
  <c r="I50" i="1"/>
  <c r="I60" i="1" s="1"/>
  <c r="H50" i="1"/>
  <c r="H60" i="1" s="1"/>
  <c r="G50" i="1"/>
  <c r="G60" i="1" s="1"/>
  <c r="F50" i="1"/>
  <c r="B42" i="1"/>
  <c r="A42" i="1"/>
  <c r="J41" i="1"/>
  <c r="I41" i="1"/>
  <c r="G41" i="1"/>
  <c r="F41" i="1"/>
  <c r="B33" i="1"/>
  <c r="A33" i="1"/>
  <c r="L32" i="1"/>
  <c r="J32" i="1"/>
  <c r="I32" i="1"/>
  <c r="H32" i="1"/>
  <c r="G32" i="1"/>
  <c r="F32" i="1"/>
  <c r="J23" i="1"/>
  <c r="I23" i="1"/>
  <c r="H23" i="1"/>
  <c r="G23" i="1"/>
  <c r="J80" i="1" l="1"/>
  <c r="J42" i="1"/>
  <c r="H193" i="1"/>
  <c r="J193" i="1"/>
  <c r="J118" i="1"/>
  <c r="F60" i="1"/>
  <c r="G42" i="1"/>
  <c r="F193" i="1"/>
  <c r="I42" i="1"/>
  <c r="F99" i="1"/>
  <c r="F136" i="1"/>
  <c r="J136" i="1"/>
  <c r="G24" i="1"/>
  <c r="G194" i="1" s="1"/>
  <c r="I24" i="1"/>
  <c r="H24" i="1"/>
  <c r="J24" i="1"/>
  <c r="I193" i="1"/>
  <c r="F42" i="1"/>
  <c r="J194" i="1" l="1"/>
  <c r="F194" i="1"/>
  <c r="I194" i="1"/>
</calcChain>
</file>

<file path=xl/sharedStrings.xml><?xml version="1.0" encoding="utf-8"?>
<sst xmlns="http://schemas.openxmlformats.org/spreadsheetml/2006/main" count="340" uniqueCount="110">
  <si>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</si>
  <si>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</si>
  <si>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</si>
  <si>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</si>
  <si>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</si>
  <si>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</si>
  <si>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</si>
  <si>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</si>
  <si>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</si>
  <si>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</si>
  <si>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</si>
  <si>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</si>
  <si>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</si>
  <si>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</si>
  <si>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</si>
  <si>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</si>
  <si>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</si>
  <si>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</si>
  <si>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</si>
  <si>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</si>
  <si>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</si>
  <si>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</si>
  <si>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</si>
  <si>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</si>
  <si>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</si>
  <si>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</si>
  <si>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</si>
  <si>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</si>
  <si>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</si>
  <si>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</si>
  <si>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</si>
  <si>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</si>
  <si>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</si>
  <si>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</si>
  <si>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</si>
  <si>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</si>
  <si>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</si>
  <si>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</si>
  <si>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</si>
  <si>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</si>
  <si>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щи из капусты с картофелем со сметаной</t>
  </si>
  <si>
    <t>выпечка</t>
  </si>
  <si>
    <t>свекольник со сметаной</t>
  </si>
  <si>
    <t>соус</t>
  </si>
  <si>
    <t>макароны отварные</t>
  </si>
  <si>
    <t>МКОУ Помельцевская ООШ</t>
  </si>
  <si>
    <t>Морозова Н.Я.</t>
  </si>
  <si>
    <t>Биточки из говядины</t>
  </si>
  <si>
    <t>54-1</t>
  </si>
  <si>
    <t>рыба запеченая с картофелем по-русски</t>
  </si>
  <si>
    <t>Плов из отварной курицы</t>
  </si>
  <si>
    <t>54-4</t>
  </si>
  <si>
    <t>Картофельное пюре</t>
  </si>
  <si>
    <t xml:space="preserve">хлеб </t>
  </si>
  <si>
    <t>150</t>
  </si>
  <si>
    <t>Шницель из говядины</t>
  </si>
  <si>
    <t>90</t>
  </si>
  <si>
    <t xml:space="preserve">Компот из яблок </t>
  </si>
  <si>
    <t>30</t>
  </si>
  <si>
    <t>Соус сметанный с томатом</t>
  </si>
  <si>
    <t>20</t>
  </si>
  <si>
    <t>Икра морковная</t>
  </si>
  <si>
    <t>60</t>
  </si>
  <si>
    <t>54-34з</t>
  </si>
  <si>
    <t>Салат картофельный с морковью с зеленым горошком</t>
  </si>
  <si>
    <t xml:space="preserve">Компот из смеси сухофруктов </t>
  </si>
  <si>
    <t>180</t>
  </si>
  <si>
    <t>54-1хн</t>
  </si>
  <si>
    <t>Винегрет с растительным маслом</t>
  </si>
  <si>
    <t>Рассольник ленинградский</t>
  </si>
  <si>
    <t>200</t>
  </si>
  <si>
    <t>240</t>
  </si>
  <si>
    <t>54-16з</t>
  </si>
  <si>
    <t>Кисель с витаминами "Витошка"</t>
  </si>
  <si>
    <t>Салат "ромашка"</t>
  </si>
  <si>
    <t>Борщ с капустой и картофелем со сметаной</t>
  </si>
  <si>
    <t>200/5</t>
  </si>
  <si>
    <t>Каша гречневая рассыпчатая</t>
  </si>
  <si>
    <t>Тефтели из говядины</t>
  </si>
  <si>
    <t xml:space="preserve">Соус томатный </t>
  </si>
  <si>
    <t>Напиток из ягоды с/м</t>
  </si>
  <si>
    <t>Хлеб</t>
  </si>
  <si>
    <t>Салат из свеклы с чесноком</t>
  </si>
  <si>
    <t>Суп картофельный с горохом</t>
  </si>
  <si>
    <t>Голубцы ленивые</t>
  </si>
  <si>
    <t>Гренки из хлеба</t>
  </si>
  <si>
    <t>15</t>
  </si>
  <si>
    <t>54-3м</t>
  </si>
  <si>
    <t>54-11г</t>
  </si>
  <si>
    <t>Салат из яиц по-чешски</t>
  </si>
  <si>
    <t>Суп картофельный с крупой гречневой</t>
  </si>
  <si>
    <t>Горошек зеленый</t>
  </si>
  <si>
    <t>54-20з</t>
  </si>
  <si>
    <t>Рис отварной</t>
  </si>
  <si>
    <t>54-5г</t>
  </si>
  <si>
    <t>Рыба (тушеная) в томате с овощами</t>
  </si>
  <si>
    <t>Компот из изюма</t>
  </si>
  <si>
    <t>54-4хн</t>
  </si>
  <si>
    <t>Салат "популярный"</t>
  </si>
  <si>
    <t>Суп картофельный с клецками</t>
  </si>
  <si>
    <t>Курица тушеная с морковью</t>
  </si>
  <si>
    <t>54-25м</t>
  </si>
  <si>
    <t>Салат "объеденье"</t>
  </si>
  <si>
    <t>Суп картофельный с макаронными изделиями</t>
  </si>
  <si>
    <t>Каша перловая рассыпчатая</t>
  </si>
  <si>
    <t>54-3соус</t>
  </si>
  <si>
    <t>Компот из кураги</t>
  </si>
  <si>
    <t>54-2хн</t>
  </si>
  <si>
    <t>Соус молочный с морковью</t>
  </si>
  <si>
    <t>Соус красный (основной)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</si>
</sst>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rgb="FF2D2D2D"/>
      <name val="Arial"/>
    </font>
    <font>
      <b/>
      <sz val="8"/>
      <color theme="1"/>
      <name val="Arial"/>
    </font>
    <font>
      <i/>
      <sz val="8"/>
      <color theme="1"/>
      <name val="Arial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/>
    <xf numFmtId="0" fontId="2" fillId="0" borderId="16" xfId="0" applyFont="1" applyBorder="1"/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8" xfId="0" applyFont="1" applyFill="1" applyBorder="1" applyAlignment="1">
      <alignment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center"/>
      <protection locked="0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2" fillId="0" borderId="2" xfId="0" applyFont="1" applyBorder="1"/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3" xfId="0" applyFont="1" applyFill="1" applyBorder="1" applyAlignment="1" applyProtection="1">
      <alignment horizontal="center" vertical="top" wrapText="1"/>
      <protection locked="0"/>
    </xf>
    <xf numFmtId="0" fontId="14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2" fontId="1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0" fillId="0" borderId="16" xfId="0" applyFont="1" applyBorder="1" applyAlignment="1">
      <alignment horizontal="center" vertical="center" wrapText="1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14" fillId="4" borderId="13" xfId="0" applyFont="1" applyFill="1" applyBorder="1" applyAlignment="1" applyProtection="1">
      <alignment horizontal="center" vertical="top" wrapText="1"/>
      <protection locked="0"/>
    </xf>
    <xf numFmtId="0" fontId="12" fillId="4" borderId="2" xfId="0" applyFont="1" applyFill="1" applyBorder="1"/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3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tabSelected="1" workbookViewId="0">
      <pane xSplit="4" ySplit="5" topLeftCell="E147" activePane="bottomRight" state="frozen"/>
      <selection pane="topRight" activeCell="E1" sqref="E1"/>
      <selection pane="bottomLeft" activeCell="A6" sqref="A6"/>
      <selection pane="bottomRight" activeCell="K57" sqref="K5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2" t="s">
        <v>45</v>
      </c>
      <c r="D1" s="63"/>
      <c r="E1" s="63"/>
      <c r="F1" s="12" t="s">
        <v>16</v>
      </c>
      <c r="G1" s="2" t="s">
        <v>17</v>
      </c>
      <c r="H1" s="64" t="s">
        <v>39</v>
      </c>
      <c r="I1" s="64"/>
      <c r="J1" s="64"/>
      <c r="K1" s="64"/>
    </row>
    <row r="2" spans="1:12" ht="18" x14ac:dyDescent="0.2">
      <c r="A2" s="35" t="s">
        <v>6</v>
      </c>
      <c r="C2" s="2"/>
      <c r="G2" s="2" t="s">
        <v>18</v>
      </c>
      <c r="H2" s="64" t="s">
        <v>46</v>
      </c>
      <c r="I2" s="64"/>
      <c r="J2" s="64"/>
      <c r="K2" s="6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>SUM(G6:G12)</f>
        <v>0</v>
      </c>
      <c r="H13" s="19">
        <f>SUM(H6:H12)</f>
        <v>0</v>
      </c>
      <c r="I13" s="19">
        <f>SUM(I6:I12)</f>
        <v>0</v>
      </c>
      <c r="J13" s="19">
        <f>SUM(J6:J12)</f>
        <v>0</v>
      </c>
      <c r="K13" s="25"/>
      <c r="L13" s="19">
        <f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 t="s">
        <v>62</v>
      </c>
      <c r="G14" s="43">
        <v>1.54</v>
      </c>
      <c r="H14" s="43">
        <v>4.84</v>
      </c>
      <c r="I14" s="43">
        <v>8.1300000000000008</v>
      </c>
      <c r="J14" s="43">
        <v>82</v>
      </c>
      <c r="K14" s="44">
        <v>41</v>
      </c>
      <c r="L14" s="43">
        <v>8.75</v>
      </c>
    </row>
    <row r="15" spans="1:12" ht="15" x14ac:dyDescent="0.25">
      <c r="A15" s="23"/>
      <c r="B15" s="15"/>
      <c r="C15" s="11"/>
      <c r="D15" s="7" t="s">
        <v>27</v>
      </c>
      <c r="E15" s="42" t="s">
        <v>40</v>
      </c>
      <c r="F15" s="43">
        <v>205</v>
      </c>
      <c r="G15" s="43">
        <v>1.24</v>
      </c>
      <c r="H15" s="43">
        <v>1.7</v>
      </c>
      <c r="I15" s="43">
        <v>13.2</v>
      </c>
      <c r="J15" s="43">
        <v>88</v>
      </c>
      <c r="K15" s="44">
        <v>55</v>
      </c>
      <c r="L15" s="43">
        <v>6.25</v>
      </c>
    </row>
    <row r="16" spans="1:12" ht="15" x14ac:dyDescent="0.25">
      <c r="A16" s="23"/>
      <c r="B16" s="15"/>
      <c r="C16" s="11"/>
      <c r="D16" s="7" t="s">
        <v>28</v>
      </c>
      <c r="E16" s="42" t="s">
        <v>55</v>
      </c>
      <c r="F16" s="43" t="s">
        <v>56</v>
      </c>
      <c r="G16" s="43">
        <v>13.31</v>
      </c>
      <c r="H16" s="43">
        <v>11.25</v>
      </c>
      <c r="I16" s="43">
        <v>9.35</v>
      </c>
      <c r="J16" s="43">
        <v>193</v>
      </c>
      <c r="K16" s="44">
        <v>180</v>
      </c>
      <c r="L16" s="52">
        <v>47.6</v>
      </c>
    </row>
    <row r="17" spans="1:12" ht="15" x14ac:dyDescent="0.25">
      <c r="A17" s="23"/>
      <c r="B17" s="15"/>
      <c r="C17" s="11"/>
      <c r="D17" s="7" t="s">
        <v>29</v>
      </c>
      <c r="E17" s="42" t="s">
        <v>44</v>
      </c>
      <c r="F17" s="43" t="s">
        <v>54</v>
      </c>
      <c r="G17" s="43">
        <v>5.33</v>
      </c>
      <c r="H17" s="43">
        <v>6.17</v>
      </c>
      <c r="I17" s="43">
        <v>35.75</v>
      </c>
      <c r="J17" s="43">
        <v>223</v>
      </c>
      <c r="K17" s="44" t="s">
        <v>48</v>
      </c>
      <c r="L17" s="43">
        <v>8.69</v>
      </c>
    </row>
    <row r="18" spans="1:12" ht="15" x14ac:dyDescent="0.25">
      <c r="A18" s="23"/>
      <c r="B18" s="15"/>
      <c r="C18" s="11"/>
      <c r="D18" s="7" t="s">
        <v>30</v>
      </c>
      <c r="E18" s="42" t="s">
        <v>57</v>
      </c>
      <c r="F18" s="43">
        <v>180</v>
      </c>
      <c r="G18" s="43">
        <v>0.11</v>
      </c>
      <c r="H18" s="43">
        <v>0</v>
      </c>
      <c r="I18" s="43">
        <v>16.57</v>
      </c>
      <c r="J18" s="43">
        <v>65</v>
      </c>
      <c r="K18" s="44">
        <v>254</v>
      </c>
      <c r="L18" s="43">
        <v>65</v>
      </c>
    </row>
    <row r="19" spans="1:12" ht="15" x14ac:dyDescent="0.25">
      <c r="A19" s="23"/>
      <c r="B19" s="15"/>
      <c r="C19" s="11"/>
      <c r="D19" s="7" t="s">
        <v>31</v>
      </c>
      <c r="E19" s="42" t="s">
        <v>53</v>
      </c>
      <c r="F19" s="43" t="s">
        <v>58</v>
      </c>
      <c r="G19" s="43">
        <v>2.41</v>
      </c>
      <c r="H19" s="43">
        <v>1.1399999999999999</v>
      </c>
      <c r="I19" s="43">
        <v>16.53</v>
      </c>
      <c r="J19" s="43">
        <v>86</v>
      </c>
      <c r="K19" s="44">
        <v>1089</v>
      </c>
      <c r="L19" s="43">
        <v>86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 t="s">
        <v>43</v>
      </c>
      <c r="E21" s="42" t="s">
        <v>59</v>
      </c>
      <c r="F21" s="43" t="s">
        <v>60</v>
      </c>
      <c r="G21" s="43">
        <v>0.27</v>
      </c>
      <c r="H21" s="43">
        <v>2.5099999999999998</v>
      </c>
      <c r="I21" s="43">
        <v>1.03</v>
      </c>
      <c r="J21" s="43">
        <v>28</v>
      </c>
      <c r="K21" s="44">
        <v>601</v>
      </c>
      <c r="L21" s="43">
        <v>1.94</v>
      </c>
    </row>
    <row r="22" spans="1:12" ht="15" x14ac:dyDescent="0.25">
      <c r="A22" s="23"/>
      <c r="B22" s="15"/>
      <c r="C22" s="11"/>
      <c r="D22" s="6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SUM(F14:F21)</f>
        <v>385</v>
      </c>
      <c r="G23" s="19">
        <f>SUM(G14:G21)</f>
        <v>24.21</v>
      </c>
      <c r="H23" s="19">
        <f>SUM(H14:H21)</f>
        <v>27.61</v>
      </c>
      <c r="I23" s="19">
        <f>SUM(I14:I21)</f>
        <v>100.56</v>
      </c>
      <c r="J23" s="19">
        <f>SUM(J14:J21)</f>
        <v>765</v>
      </c>
      <c r="K23" s="25"/>
      <c r="L23" s="19"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385</v>
      </c>
      <c r="G24" s="32">
        <f>G13+G23</f>
        <v>24.21</v>
      </c>
      <c r="H24" s="32">
        <f>H13+H23</f>
        <v>27.61</v>
      </c>
      <c r="I24" s="32">
        <f>I13+I23</f>
        <v>100.56</v>
      </c>
      <c r="J24" s="32">
        <f>J13+J23</f>
        <v>765</v>
      </c>
      <c r="K24" s="32"/>
      <c r="L24" s="32"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 t="s">
        <v>41</v>
      </c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>SUM(G25:G31)</f>
        <v>0</v>
      </c>
      <c r="H32" s="19">
        <f>SUM(H25:H31)</f>
        <v>0</v>
      </c>
      <c r="I32" s="19">
        <f>SUM(I25:I31)</f>
        <v>0</v>
      </c>
      <c r="J32" s="19">
        <f>SUM(J25:J31)</f>
        <v>0</v>
      </c>
      <c r="K32" s="25"/>
      <c r="L32" s="19">
        <f>SUM(L25:L31)</f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64</v>
      </c>
      <c r="F33" s="43" t="s">
        <v>62</v>
      </c>
      <c r="G33" s="43">
        <v>1.68</v>
      </c>
      <c r="H33" s="43">
        <v>4.32</v>
      </c>
      <c r="I33" s="43">
        <v>6.24</v>
      </c>
      <c r="J33" s="43">
        <v>70</v>
      </c>
      <c r="K33" s="44" t="s">
        <v>63</v>
      </c>
      <c r="L33" s="43">
        <v>6.29</v>
      </c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205</v>
      </c>
      <c r="G34" s="43">
        <v>1.55</v>
      </c>
      <c r="H34" s="43">
        <v>8.65</v>
      </c>
      <c r="I34" s="43">
        <v>20.5</v>
      </c>
      <c r="J34" s="43">
        <v>117</v>
      </c>
      <c r="K34" s="44">
        <v>35</v>
      </c>
      <c r="L34" s="52">
        <v>8.1999999999999993</v>
      </c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280</v>
      </c>
      <c r="G35" s="43">
        <v>20.100000000000001</v>
      </c>
      <c r="H35" s="43">
        <v>12.6</v>
      </c>
      <c r="I35" s="43">
        <v>41.2</v>
      </c>
      <c r="J35" s="43">
        <v>368</v>
      </c>
      <c r="K35" s="44">
        <v>381</v>
      </c>
      <c r="L35" s="43">
        <v>48.49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65</v>
      </c>
      <c r="F37" s="43" t="s">
        <v>66</v>
      </c>
      <c r="G37" s="43">
        <v>0.49</v>
      </c>
      <c r="H37" s="43">
        <v>0</v>
      </c>
      <c r="I37" s="43">
        <v>16.32</v>
      </c>
      <c r="J37" s="43">
        <v>69</v>
      </c>
      <c r="K37" s="44" t="s">
        <v>67</v>
      </c>
      <c r="L37" s="43">
        <v>3.94</v>
      </c>
    </row>
    <row r="38" spans="1:12" ht="15" x14ac:dyDescent="0.25">
      <c r="A38" s="14"/>
      <c r="B38" s="15"/>
      <c r="C38" s="11"/>
      <c r="D38" s="7" t="s">
        <v>31</v>
      </c>
      <c r="E38" s="42" t="s">
        <v>23</v>
      </c>
      <c r="F38" s="43" t="s">
        <v>58</v>
      </c>
      <c r="G38" s="43">
        <v>2.41</v>
      </c>
      <c r="H38" s="43">
        <v>1.1399999999999999</v>
      </c>
      <c r="I38" s="43">
        <v>16.53</v>
      </c>
      <c r="J38" s="43">
        <v>86</v>
      </c>
      <c r="K38" s="44">
        <v>1089</v>
      </c>
      <c r="L38" s="43">
        <v>1.69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6"/>
      <c r="B41" s="17"/>
      <c r="C41" s="8"/>
      <c r="D41" s="18" t="s">
        <v>33</v>
      </c>
      <c r="E41" s="9"/>
      <c r="F41" s="19">
        <f>SUM(F33:F40)</f>
        <v>485</v>
      </c>
      <c r="G41" s="19">
        <f>SUM(G33:G40)</f>
        <v>26.23</v>
      </c>
      <c r="H41" s="19">
        <v>43.28</v>
      </c>
      <c r="I41" s="19">
        <f>SUM(I33:I40)</f>
        <v>100.78999999999999</v>
      </c>
      <c r="J41" s="19">
        <f>SUM(J33:J40)</f>
        <v>710</v>
      </c>
      <c r="K41" s="25"/>
      <c r="L41" s="19">
        <v>0</v>
      </c>
    </row>
    <row r="42" spans="1:12" ht="15.75" customHeight="1" x14ac:dyDescent="0.2">
      <c r="A42" s="33">
        <f>A25</f>
        <v>1</v>
      </c>
      <c r="B42" s="33">
        <f>B25</f>
        <v>2</v>
      </c>
      <c r="C42" s="60" t="s">
        <v>4</v>
      </c>
      <c r="D42" s="61"/>
      <c r="E42" s="31"/>
      <c r="F42" s="32">
        <f>F32+F41</f>
        <v>485</v>
      </c>
      <c r="G42" s="32">
        <f>G32+G41</f>
        <v>26.23</v>
      </c>
      <c r="H42" s="32">
        <v>43.28</v>
      </c>
      <c r="I42" s="32">
        <f>I32+I41</f>
        <v>100.78999999999999</v>
      </c>
      <c r="J42" s="32">
        <f>J32+J41</f>
        <v>710</v>
      </c>
      <c r="K42" s="32"/>
      <c r="L42" s="32">
        <v>0</v>
      </c>
    </row>
    <row r="43" spans="1:12" ht="15" x14ac:dyDescent="0.25">
      <c r="A43" s="20">
        <v>1</v>
      </c>
      <c r="B43" s="21">
        <v>3</v>
      </c>
      <c r="C43" s="22" t="s">
        <v>20</v>
      </c>
      <c r="D43" s="5" t="s">
        <v>21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 t="s">
        <v>41</v>
      </c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7" t="s">
        <v>22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23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24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6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4"/>
      <c r="B50" s="17"/>
      <c r="C50" s="8"/>
      <c r="D50" s="18" t="s">
        <v>33</v>
      </c>
      <c r="E50" s="9"/>
      <c r="F50" s="19">
        <f>SUM(F43:F49)</f>
        <v>0</v>
      </c>
      <c r="G50" s="19">
        <f>SUM(G43:G49)</f>
        <v>0</v>
      </c>
      <c r="H50" s="19">
        <f>SUM(H43:H49)</f>
        <v>0</v>
      </c>
      <c r="I50" s="19">
        <f>SUM(I43:I49)</f>
        <v>0</v>
      </c>
      <c r="J50" s="19">
        <f>SUM(J43:J49)</f>
        <v>0</v>
      </c>
      <c r="K50" s="25"/>
      <c r="L50" s="19">
        <f>SUM(L43:L49)</f>
        <v>0</v>
      </c>
    </row>
    <row r="51" spans="1:12" ht="15" x14ac:dyDescent="0.25">
      <c r="A51" s="26">
        <f>A43</f>
        <v>1</v>
      </c>
      <c r="B51" s="13">
        <f>B43</f>
        <v>3</v>
      </c>
      <c r="C51" s="10" t="s">
        <v>25</v>
      </c>
      <c r="D51" s="53" t="s">
        <v>26</v>
      </c>
      <c r="E51" s="54" t="s">
        <v>68</v>
      </c>
      <c r="F51" s="55" t="s">
        <v>62</v>
      </c>
      <c r="G51" s="55">
        <v>0.6</v>
      </c>
      <c r="H51" s="55">
        <v>5.28</v>
      </c>
      <c r="I51" s="55">
        <v>4.08</v>
      </c>
      <c r="J51" s="55">
        <v>67</v>
      </c>
      <c r="K51" s="56" t="s">
        <v>72</v>
      </c>
      <c r="L51" s="55">
        <v>8.15</v>
      </c>
    </row>
    <row r="52" spans="1:12" ht="15" x14ac:dyDescent="0.25">
      <c r="A52" s="23"/>
      <c r="B52" s="15"/>
      <c r="C52" s="11"/>
      <c r="D52" s="53" t="s">
        <v>27</v>
      </c>
      <c r="E52" s="54" t="s">
        <v>69</v>
      </c>
      <c r="F52" s="55" t="s">
        <v>70</v>
      </c>
      <c r="G52" s="55">
        <v>1.83</v>
      </c>
      <c r="H52" s="55">
        <v>4.3</v>
      </c>
      <c r="I52" s="55">
        <v>13.57</v>
      </c>
      <c r="J52" s="55">
        <v>104</v>
      </c>
      <c r="K52" s="56">
        <v>34</v>
      </c>
      <c r="L52" s="55">
        <v>8.61</v>
      </c>
    </row>
    <row r="53" spans="1:12" ht="15" x14ac:dyDescent="0.25">
      <c r="A53" s="23"/>
      <c r="B53" s="15"/>
      <c r="C53" s="11"/>
      <c r="D53" s="53" t="s">
        <v>28</v>
      </c>
      <c r="E53" s="54" t="s">
        <v>50</v>
      </c>
      <c r="F53" s="55" t="s">
        <v>71</v>
      </c>
      <c r="G53" s="55">
        <v>19.5</v>
      </c>
      <c r="H53" s="55">
        <v>15.1</v>
      </c>
      <c r="I53" s="55">
        <v>48.5</v>
      </c>
      <c r="J53" s="55">
        <v>441</v>
      </c>
      <c r="K53" s="56">
        <v>492</v>
      </c>
      <c r="L53" s="55">
        <v>55.82</v>
      </c>
    </row>
    <row r="54" spans="1:12" ht="15" x14ac:dyDescent="0.25">
      <c r="A54" s="23"/>
      <c r="B54" s="15"/>
      <c r="C54" s="11"/>
      <c r="D54" s="53" t="s">
        <v>29</v>
      </c>
      <c r="E54" s="54"/>
      <c r="F54" s="55"/>
      <c r="G54" s="55"/>
      <c r="H54" s="55"/>
      <c r="I54" s="55"/>
      <c r="J54" s="55"/>
      <c r="K54" s="56"/>
      <c r="L54" s="55"/>
    </row>
    <row r="55" spans="1:12" ht="15" x14ac:dyDescent="0.25">
      <c r="A55" s="23"/>
      <c r="B55" s="15"/>
      <c r="C55" s="11"/>
      <c r="D55" s="69" t="s">
        <v>30</v>
      </c>
      <c r="E55" s="70" t="s">
        <v>73</v>
      </c>
      <c r="F55" s="71" t="s">
        <v>66</v>
      </c>
      <c r="G55" s="71">
        <v>0</v>
      </c>
      <c r="H55" s="71">
        <v>0</v>
      </c>
      <c r="I55" s="71">
        <v>22</v>
      </c>
      <c r="J55" s="71">
        <v>86</v>
      </c>
      <c r="K55" s="72" t="s">
        <v>51</v>
      </c>
      <c r="L55" s="71">
        <v>1.48</v>
      </c>
    </row>
    <row r="56" spans="1:12" ht="15" x14ac:dyDescent="0.25">
      <c r="A56" s="23"/>
      <c r="B56" s="15"/>
      <c r="C56" s="11"/>
      <c r="D56" s="53" t="s">
        <v>31</v>
      </c>
      <c r="E56" s="54" t="s">
        <v>23</v>
      </c>
      <c r="F56" s="55" t="s">
        <v>58</v>
      </c>
      <c r="G56" s="55">
        <v>2.41</v>
      </c>
      <c r="H56" s="55">
        <v>1.1399999999999999</v>
      </c>
      <c r="I56" s="55">
        <v>16.53</v>
      </c>
      <c r="J56" s="55">
        <v>86</v>
      </c>
      <c r="K56" s="56">
        <v>1089</v>
      </c>
      <c r="L56" s="55">
        <v>1.69</v>
      </c>
    </row>
    <row r="57" spans="1:12" ht="15" x14ac:dyDescent="0.25">
      <c r="A57" s="23"/>
      <c r="B57" s="15"/>
      <c r="C57" s="11"/>
      <c r="D57" s="53" t="s">
        <v>32</v>
      </c>
      <c r="E57" s="54"/>
      <c r="F57" s="55"/>
      <c r="G57" s="55"/>
      <c r="H57" s="55"/>
      <c r="I57" s="55"/>
      <c r="J57" s="55"/>
      <c r="K57" s="56"/>
      <c r="L57" s="55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4"/>
      <c r="B59" s="17"/>
      <c r="C59" s="8"/>
      <c r="D59" s="18" t="s">
        <v>33</v>
      </c>
      <c r="E59" s="9"/>
      <c r="F59" s="19">
        <f>SUM(F51:F58)</f>
        <v>0</v>
      </c>
      <c r="G59" s="19">
        <f>SUM(G51:G58)</f>
        <v>24.34</v>
      </c>
      <c r="H59" s="19">
        <f>SUM(H51:H58)</f>
        <v>25.82</v>
      </c>
      <c r="I59" s="19">
        <f>SUM(I51:I58)</f>
        <v>104.68</v>
      </c>
      <c r="J59" s="19">
        <v>990</v>
      </c>
      <c r="K59" s="25"/>
      <c r="L59" s="19">
        <v>0</v>
      </c>
    </row>
    <row r="60" spans="1:12" ht="15.75" customHeight="1" x14ac:dyDescent="0.2">
      <c r="A60" s="29">
        <f>A43</f>
        <v>1</v>
      </c>
      <c r="B60" s="30">
        <f>B43</f>
        <v>3</v>
      </c>
      <c r="C60" s="60" t="s">
        <v>4</v>
      </c>
      <c r="D60" s="61"/>
      <c r="E60" s="31"/>
      <c r="F60" s="32">
        <f>F50+F59</f>
        <v>0</v>
      </c>
      <c r="G60" s="32">
        <f>G50+G59</f>
        <v>24.34</v>
      </c>
      <c r="H60" s="32">
        <f>H50+H59</f>
        <v>25.82</v>
      </c>
      <c r="I60" s="32">
        <f>I50+I59</f>
        <v>104.68</v>
      </c>
      <c r="J60" s="32">
        <v>990</v>
      </c>
      <c r="K60" s="32"/>
      <c r="L60" s="32">
        <v>0</v>
      </c>
    </row>
    <row r="61" spans="1:12" ht="15" x14ac:dyDescent="0.25">
      <c r="A61" s="20">
        <v>1</v>
      </c>
      <c r="B61" s="21">
        <v>4</v>
      </c>
      <c r="C61" s="22" t="s">
        <v>20</v>
      </c>
      <c r="D61" s="5" t="s">
        <v>21</v>
      </c>
      <c r="E61" s="39"/>
      <c r="F61" s="40"/>
      <c r="G61" s="40"/>
      <c r="H61" s="40"/>
      <c r="I61" s="40"/>
      <c r="J61" s="40"/>
      <c r="K61" s="41"/>
      <c r="L61" s="40"/>
    </row>
    <row r="62" spans="1:12" ht="15" x14ac:dyDescent="0.25">
      <c r="A62" s="23"/>
      <c r="B62" s="15"/>
      <c r="C62" s="11"/>
      <c r="D62" s="6" t="s">
        <v>41</v>
      </c>
      <c r="E62" s="42"/>
      <c r="F62" s="43"/>
      <c r="G62" s="43"/>
      <c r="H62" s="43"/>
      <c r="I62" s="43"/>
      <c r="J62" s="43"/>
      <c r="K62" s="44"/>
      <c r="L62" s="43"/>
    </row>
    <row r="63" spans="1:12" ht="15" x14ac:dyDescent="0.25">
      <c r="A63" s="23"/>
      <c r="B63" s="15"/>
      <c r="C63" s="11"/>
      <c r="D63" s="7" t="s">
        <v>22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23"/>
      <c r="B64" s="15"/>
      <c r="C64" s="11"/>
      <c r="D64" s="7" t="s">
        <v>23</v>
      </c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24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6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4"/>
      <c r="B68" s="17"/>
      <c r="C68" s="8"/>
      <c r="D68" s="18" t="s">
        <v>33</v>
      </c>
      <c r="E68" s="9"/>
      <c r="F68" s="19">
        <f>SUM(F61:F67)</f>
        <v>0</v>
      </c>
      <c r="G68" s="19">
        <f>SUM(G61:G67)</f>
        <v>0</v>
      </c>
      <c r="H68" s="19">
        <f>SUM(H61:H67)</f>
        <v>0</v>
      </c>
      <c r="I68" s="19">
        <f>SUM(I61:I67)</f>
        <v>0</v>
      </c>
      <c r="J68" s="19">
        <f>SUM(J61:J67)</f>
        <v>0</v>
      </c>
      <c r="K68" s="25"/>
      <c r="L68" s="19">
        <f>SUM(L61:L67)</f>
        <v>0</v>
      </c>
    </row>
    <row r="69" spans="1:12" ht="15" x14ac:dyDescent="0.25">
      <c r="A69" s="26">
        <f>A61</f>
        <v>1</v>
      </c>
      <c r="B69" s="13">
        <f>B61</f>
        <v>4</v>
      </c>
      <c r="C69" s="10" t="s">
        <v>25</v>
      </c>
      <c r="D69" s="7" t="s">
        <v>26</v>
      </c>
      <c r="E69" s="42" t="s">
        <v>74</v>
      </c>
      <c r="F69" s="43" t="s">
        <v>62</v>
      </c>
      <c r="G69" s="43">
        <v>1.82</v>
      </c>
      <c r="H69" s="43">
        <v>6.59</v>
      </c>
      <c r="I69" s="43">
        <v>13.25</v>
      </c>
      <c r="J69" s="43">
        <v>89</v>
      </c>
      <c r="K69" s="44">
        <v>31</v>
      </c>
      <c r="L69" s="43">
        <v>6.37</v>
      </c>
    </row>
    <row r="70" spans="1:12" ht="15" x14ac:dyDescent="0.25">
      <c r="A70" s="23"/>
      <c r="B70" s="15"/>
      <c r="C70" s="11"/>
      <c r="D70" s="7" t="s">
        <v>27</v>
      </c>
      <c r="E70" s="42" t="s">
        <v>75</v>
      </c>
      <c r="F70" s="43" t="s">
        <v>76</v>
      </c>
      <c r="G70" s="43">
        <v>1.31</v>
      </c>
      <c r="H70" s="43">
        <v>2.97</v>
      </c>
      <c r="I70" s="43">
        <v>11.2</v>
      </c>
      <c r="J70" s="43">
        <v>72</v>
      </c>
      <c r="K70" s="44">
        <v>27</v>
      </c>
      <c r="L70" s="43">
        <v>6.22</v>
      </c>
    </row>
    <row r="71" spans="1:12" ht="15" x14ac:dyDescent="0.25">
      <c r="A71" s="23"/>
      <c r="B71" s="15"/>
      <c r="C71" s="11"/>
      <c r="D71" s="7" t="s">
        <v>28</v>
      </c>
      <c r="E71" s="42" t="s">
        <v>78</v>
      </c>
      <c r="F71" s="43" t="s">
        <v>56</v>
      </c>
      <c r="G71" s="43">
        <v>12.31</v>
      </c>
      <c r="H71" s="43">
        <v>8.08</v>
      </c>
      <c r="I71" s="43">
        <v>9.35</v>
      </c>
      <c r="J71" s="43">
        <v>193</v>
      </c>
      <c r="K71" s="44">
        <v>180</v>
      </c>
      <c r="L71" s="52">
        <v>47.6</v>
      </c>
    </row>
    <row r="72" spans="1:12" ht="15" x14ac:dyDescent="0.25">
      <c r="A72" s="23"/>
      <c r="B72" s="15"/>
      <c r="C72" s="11"/>
      <c r="D72" s="7" t="s">
        <v>29</v>
      </c>
      <c r="E72" s="42" t="s">
        <v>77</v>
      </c>
      <c r="F72" s="43" t="s">
        <v>54</v>
      </c>
      <c r="G72" s="43">
        <v>8.7200000000000006</v>
      </c>
      <c r="H72" s="43">
        <v>7.85</v>
      </c>
      <c r="I72" s="43">
        <v>42.9</v>
      </c>
      <c r="J72" s="43">
        <v>281</v>
      </c>
      <c r="K72" s="44">
        <v>196</v>
      </c>
      <c r="L72" s="43">
        <v>9.3800000000000008</v>
      </c>
    </row>
    <row r="73" spans="1:12" ht="15" x14ac:dyDescent="0.25">
      <c r="A73" s="23"/>
      <c r="B73" s="15"/>
      <c r="C73" s="11"/>
      <c r="D73" s="7" t="s">
        <v>30</v>
      </c>
      <c r="E73" s="42" t="s">
        <v>80</v>
      </c>
      <c r="F73" s="43" t="s">
        <v>66</v>
      </c>
      <c r="G73" s="43">
        <v>0.16</v>
      </c>
      <c r="H73" s="43">
        <v>0</v>
      </c>
      <c r="I73" s="43">
        <v>18.95</v>
      </c>
      <c r="J73" s="43">
        <v>73</v>
      </c>
      <c r="K73" s="57">
        <v>262</v>
      </c>
      <c r="L73" s="43">
        <v>9.65</v>
      </c>
    </row>
    <row r="74" spans="1:12" ht="15" x14ac:dyDescent="0.25">
      <c r="A74" s="23"/>
      <c r="B74" s="15"/>
      <c r="C74" s="11"/>
      <c r="D74" s="7" t="s">
        <v>31</v>
      </c>
      <c r="E74" s="42" t="s">
        <v>81</v>
      </c>
      <c r="F74" s="43" t="s">
        <v>58</v>
      </c>
      <c r="G74" s="43">
        <v>2.41</v>
      </c>
      <c r="H74" s="43">
        <v>1.1399999999999999</v>
      </c>
      <c r="I74" s="43">
        <v>16.53</v>
      </c>
      <c r="J74" s="43">
        <v>86</v>
      </c>
      <c r="K74" s="44">
        <v>1089</v>
      </c>
      <c r="L74" s="43">
        <v>1.69</v>
      </c>
    </row>
    <row r="75" spans="1:12" ht="15" x14ac:dyDescent="0.25">
      <c r="A75" s="23"/>
      <c r="B75" s="15"/>
      <c r="C75" s="11"/>
      <c r="D75" s="7" t="s">
        <v>32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6" t="s">
        <v>43</v>
      </c>
      <c r="E76" s="42" t="s">
        <v>79</v>
      </c>
      <c r="F76" s="43" t="s">
        <v>60</v>
      </c>
      <c r="G76" s="43">
        <v>0.16</v>
      </c>
      <c r="H76" s="43">
        <v>1.01</v>
      </c>
      <c r="I76" s="43">
        <v>1.28</v>
      </c>
      <c r="J76" s="43">
        <v>14</v>
      </c>
      <c r="K76" s="44">
        <v>238</v>
      </c>
      <c r="L76" s="43">
        <v>0.52</v>
      </c>
    </row>
    <row r="77" spans="1:12" ht="15" x14ac:dyDescent="0.2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4"/>
      <c r="B79" s="17"/>
      <c r="C79" s="8"/>
      <c r="D79" s="18" t="s">
        <v>33</v>
      </c>
      <c r="E79" s="9"/>
      <c r="F79" s="19">
        <f>SUM(F69:F78)</f>
        <v>0</v>
      </c>
      <c r="G79" s="19">
        <f>SUM(G69:G78)</f>
        <v>26.890000000000004</v>
      </c>
      <c r="H79" s="19">
        <f>SUM(H69:H78)</f>
        <v>27.640000000000004</v>
      </c>
      <c r="I79" s="19">
        <f>SUM(I69:I78)</f>
        <v>113.46</v>
      </c>
      <c r="J79" s="19">
        <f>SUM(J69:J78)</f>
        <v>808</v>
      </c>
      <c r="K79" s="25"/>
      <c r="L79" s="19">
        <v>0</v>
      </c>
    </row>
    <row r="80" spans="1:12" ht="15.75" customHeight="1" x14ac:dyDescent="0.2">
      <c r="A80" s="29">
        <f>A61</f>
        <v>1</v>
      </c>
      <c r="B80" s="30">
        <f>B61</f>
        <v>4</v>
      </c>
      <c r="C80" s="60" t="s">
        <v>4</v>
      </c>
      <c r="D80" s="61"/>
      <c r="E80" s="31"/>
      <c r="F80" s="32">
        <f>F68+F79</f>
        <v>0</v>
      </c>
      <c r="G80" s="32">
        <f>G68+G79</f>
        <v>26.890000000000004</v>
      </c>
      <c r="H80" s="32">
        <f>H68+H79</f>
        <v>27.640000000000004</v>
      </c>
      <c r="I80" s="32">
        <f>I68+I79</f>
        <v>113.46</v>
      </c>
      <c r="J80" s="32">
        <f>J68+J79</f>
        <v>808</v>
      </c>
      <c r="K80" s="32"/>
      <c r="L80" s="32">
        <v>0</v>
      </c>
    </row>
    <row r="81" spans="1:12" ht="15" x14ac:dyDescent="0.25">
      <c r="A81" s="20">
        <v>1</v>
      </c>
      <c r="B81" s="21">
        <v>5</v>
      </c>
      <c r="C81" s="22" t="s">
        <v>20</v>
      </c>
      <c r="D81" s="5" t="s">
        <v>21</v>
      </c>
      <c r="E81" s="39"/>
      <c r="F81" s="40"/>
      <c r="G81" s="40"/>
      <c r="H81" s="40"/>
      <c r="I81" s="40"/>
      <c r="J81" s="40"/>
      <c r="K81" s="41"/>
      <c r="L81" s="40"/>
    </row>
    <row r="82" spans="1:12" ht="15" x14ac:dyDescent="0.25">
      <c r="A82" s="23"/>
      <c r="B82" s="15"/>
      <c r="C82" s="11"/>
      <c r="D82" s="6" t="s">
        <v>41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22</v>
      </c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23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24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4"/>
      <c r="B88" s="17"/>
      <c r="C88" s="8"/>
      <c r="D88" s="18" t="s">
        <v>33</v>
      </c>
      <c r="E88" s="9"/>
      <c r="F88" s="19">
        <f>SUM(F81:F87)</f>
        <v>0</v>
      </c>
      <c r="G88" s="19">
        <f>SUM(G81:G87)</f>
        <v>0</v>
      </c>
      <c r="H88" s="19">
        <f>SUM(H81:H87)</f>
        <v>0</v>
      </c>
      <c r="I88" s="19">
        <f>SUM(I81:I87)</f>
        <v>0</v>
      </c>
      <c r="J88" s="19">
        <f>SUM(J81:J87)</f>
        <v>0</v>
      </c>
      <c r="K88" s="25"/>
      <c r="L88" s="19">
        <f>SUM(L81:L87)</f>
        <v>0</v>
      </c>
    </row>
    <row r="89" spans="1:12" ht="15" x14ac:dyDescent="0.2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42" t="s">
        <v>82</v>
      </c>
      <c r="F89" s="43" t="s">
        <v>62</v>
      </c>
      <c r="G89" s="43">
        <v>0.94</v>
      </c>
      <c r="H89" s="43">
        <v>5.99</v>
      </c>
      <c r="I89" s="43">
        <v>5.85</v>
      </c>
      <c r="J89" s="43">
        <v>80</v>
      </c>
      <c r="K89" s="44">
        <v>22</v>
      </c>
      <c r="L89" s="43">
        <v>3.46</v>
      </c>
    </row>
    <row r="90" spans="1:12" ht="15" x14ac:dyDescent="0.25">
      <c r="A90" s="23"/>
      <c r="B90" s="15"/>
      <c r="C90" s="11"/>
      <c r="D90" s="7" t="s">
        <v>27</v>
      </c>
      <c r="E90" s="42" t="s">
        <v>83</v>
      </c>
      <c r="F90" s="43">
        <v>200</v>
      </c>
      <c r="G90" s="43">
        <v>4.6900000000000004</v>
      </c>
      <c r="H90" s="43">
        <v>4.43</v>
      </c>
      <c r="I90" s="43">
        <v>15.96</v>
      </c>
      <c r="J90" s="43">
        <v>124</v>
      </c>
      <c r="K90" s="44">
        <v>37</v>
      </c>
      <c r="L90" s="43">
        <v>4.76</v>
      </c>
    </row>
    <row r="91" spans="1:12" ht="15" x14ac:dyDescent="0.25">
      <c r="A91" s="23"/>
      <c r="B91" s="15"/>
      <c r="C91" s="11"/>
      <c r="D91" s="7" t="s">
        <v>28</v>
      </c>
      <c r="E91" s="42" t="s">
        <v>84</v>
      </c>
      <c r="F91" s="43" t="s">
        <v>56</v>
      </c>
      <c r="G91" s="43">
        <v>10.35</v>
      </c>
      <c r="H91" s="43">
        <v>7.06</v>
      </c>
      <c r="I91" s="43">
        <v>16.86</v>
      </c>
      <c r="J91" s="43">
        <v>145</v>
      </c>
      <c r="K91" s="57" t="s">
        <v>87</v>
      </c>
      <c r="L91" s="43">
        <v>31.16</v>
      </c>
    </row>
    <row r="92" spans="1:12" ht="15" x14ac:dyDescent="0.25">
      <c r="A92" s="23"/>
      <c r="B92" s="15"/>
      <c r="C92" s="11"/>
      <c r="D92" s="7" t="s">
        <v>29</v>
      </c>
      <c r="E92" s="42" t="s">
        <v>52</v>
      </c>
      <c r="F92" s="43" t="s">
        <v>54</v>
      </c>
      <c r="G92" s="43">
        <v>3.22</v>
      </c>
      <c r="H92" s="43">
        <v>5.17</v>
      </c>
      <c r="I92" s="43">
        <v>19.8</v>
      </c>
      <c r="J92" s="43">
        <v>139</v>
      </c>
      <c r="K92" s="44" t="s">
        <v>88</v>
      </c>
      <c r="L92" s="43">
        <v>14.83</v>
      </c>
    </row>
    <row r="93" spans="1:12" ht="15" x14ac:dyDescent="0.25">
      <c r="A93" s="23"/>
      <c r="B93" s="15"/>
      <c r="C93" s="11"/>
      <c r="D93" s="7" t="s">
        <v>30</v>
      </c>
      <c r="E93" s="42" t="s">
        <v>57</v>
      </c>
      <c r="F93" s="43">
        <v>180</v>
      </c>
      <c r="G93" s="43">
        <v>0.11</v>
      </c>
      <c r="H93" s="43">
        <v>0</v>
      </c>
      <c r="I93" s="43">
        <v>16</v>
      </c>
      <c r="J93" s="43">
        <v>65</v>
      </c>
      <c r="K93" s="44">
        <v>254</v>
      </c>
      <c r="L93" s="43">
        <v>8.9700000000000006</v>
      </c>
    </row>
    <row r="94" spans="1:12" ht="15" x14ac:dyDescent="0.25">
      <c r="A94" s="23"/>
      <c r="B94" s="15"/>
      <c r="C94" s="11"/>
      <c r="D94" s="7" t="s">
        <v>31</v>
      </c>
      <c r="E94" s="42" t="s">
        <v>81</v>
      </c>
      <c r="F94" s="43" t="s">
        <v>58</v>
      </c>
      <c r="G94" s="43">
        <v>2.41</v>
      </c>
      <c r="H94" s="43">
        <v>1.1399999999999999</v>
      </c>
      <c r="I94" s="43">
        <v>16.53</v>
      </c>
      <c r="J94" s="43">
        <v>86</v>
      </c>
      <c r="K94" s="44">
        <v>1089</v>
      </c>
      <c r="L94" s="43">
        <v>1.69</v>
      </c>
    </row>
    <row r="95" spans="1:12" ht="15" x14ac:dyDescent="0.25">
      <c r="A95" s="23"/>
      <c r="B95" s="15"/>
      <c r="C95" s="11"/>
      <c r="D95" s="7" t="s">
        <v>53</v>
      </c>
      <c r="E95" s="42" t="s">
        <v>85</v>
      </c>
      <c r="F95" s="43" t="s">
        <v>86</v>
      </c>
      <c r="G95" s="43">
        <v>1.2</v>
      </c>
      <c r="H95" s="43">
        <v>0.56000000000000005</v>
      </c>
      <c r="I95" s="43">
        <v>8.65</v>
      </c>
      <c r="J95" s="43">
        <v>43</v>
      </c>
      <c r="K95" s="44">
        <v>1089</v>
      </c>
      <c r="L95" s="43">
        <v>0.88</v>
      </c>
    </row>
    <row r="96" spans="1:12" ht="15" x14ac:dyDescent="0.25">
      <c r="A96" s="23"/>
      <c r="B96" s="15"/>
      <c r="C96" s="11"/>
      <c r="D96" s="6" t="s">
        <v>43</v>
      </c>
      <c r="E96" s="42" t="s">
        <v>59</v>
      </c>
      <c r="F96" s="43" t="s">
        <v>60</v>
      </c>
      <c r="G96" s="43">
        <v>0.27</v>
      </c>
      <c r="H96" s="43">
        <v>2.5099999999999998</v>
      </c>
      <c r="I96" s="43">
        <v>1.03</v>
      </c>
      <c r="J96" s="43">
        <v>28</v>
      </c>
      <c r="K96" s="44">
        <v>601</v>
      </c>
      <c r="L96" s="43">
        <v>1.94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4"/>
      <c r="B98" s="17"/>
      <c r="C98" s="8"/>
      <c r="D98" s="18" t="s">
        <v>33</v>
      </c>
      <c r="E98" s="9"/>
      <c r="F98" s="19">
        <f>SUM(F89:F97)</f>
        <v>380</v>
      </c>
      <c r="G98" s="19">
        <f>SUM(G89:G97)</f>
        <v>23.189999999999998</v>
      </c>
      <c r="H98" s="19">
        <f>SUM(H89:H97)</f>
        <v>26.86</v>
      </c>
      <c r="I98" s="19">
        <f>SUM(I89:I97)</f>
        <v>100.68</v>
      </c>
      <c r="J98" s="19">
        <v>1001</v>
      </c>
      <c r="K98" s="25"/>
      <c r="L98" s="19">
        <v>0</v>
      </c>
    </row>
    <row r="99" spans="1:12" ht="15.75" customHeight="1" x14ac:dyDescent="0.2">
      <c r="A99" s="29">
        <f>A81</f>
        <v>1</v>
      </c>
      <c r="B99" s="30">
        <f>B81</f>
        <v>5</v>
      </c>
      <c r="C99" s="60" t="s">
        <v>4</v>
      </c>
      <c r="D99" s="61"/>
      <c r="E99" s="31"/>
      <c r="F99" s="32">
        <f>F88+F98</f>
        <v>380</v>
      </c>
      <c r="G99" s="32">
        <f>G88+G98</f>
        <v>23.189999999999998</v>
      </c>
      <c r="H99" s="32">
        <f>H88+H98</f>
        <v>26.86</v>
      </c>
      <c r="I99" s="32">
        <f>I88+I98</f>
        <v>100.68</v>
      </c>
      <c r="J99" s="32">
        <v>1001</v>
      </c>
      <c r="K99" s="32"/>
      <c r="L99" s="32">
        <v>0</v>
      </c>
    </row>
    <row r="100" spans="1:12" ht="15" x14ac:dyDescent="0.25">
      <c r="A100" s="20">
        <v>2</v>
      </c>
      <c r="B100" s="21">
        <v>1</v>
      </c>
      <c r="C100" s="22" t="s">
        <v>20</v>
      </c>
      <c r="D100" s="5" t="s">
        <v>21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7" t="s">
        <v>22</v>
      </c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23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24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4"/>
      <c r="B107" s="17"/>
      <c r="C107" s="8"/>
      <c r="D107" s="18" t="s">
        <v>33</v>
      </c>
      <c r="E107" s="9"/>
      <c r="F107" s="19">
        <f>SUM(F100:F106)</f>
        <v>0</v>
      </c>
      <c r="G107" s="19">
        <f>SUM(G100:G106)</f>
        <v>0</v>
      </c>
      <c r="H107" s="19">
        <f>SUM(H100:H106)</f>
        <v>0</v>
      </c>
      <c r="I107" s="19">
        <f>SUM(I100:I106)</f>
        <v>0</v>
      </c>
      <c r="J107" s="19">
        <f>SUM(J100:J106)</f>
        <v>0</v>
      </c>
      <c r="K107" s="25"/>
      <c r="L107" s="19">
        <f>SUM(L100:L106)</f>
        <v>0</v>
      </c>
    </row>
    <row r="108" spans="1:12" ht="15" x14ac:dyDescent="0.25">
      <c r="A108" s="26">
        <f>A100</f>
        <v>2</v>
      </c>
      <c r="B108" s="13">
        <f>B100</f>
        <v>1</v>
      </c>
      <c r="C108" s="10" t="s">
        <v>25</v>
      </c>
      <c r="D108" s="7" t="s">
        <v>26</v>
      </c>
      <c r="E108" s="42" t="s">
        <v>89</v>
      </c>
      <c r="F108" s="43" t="s">
        <v>62</v>
      </c>
      <c r="G108" s="43">
        <v>1.72</v>
      </c>
      <c r="H108" s="43">
        <v>4.26</v>
      </c>
      <c r="I108" s="43">
        <v>2.64</v>
      </c>
      <c r="J108" s="43">
        <v>55</v>
      </c>
      <c r="K108" s="44">
        <v>38</v>
      </c>
      <c r="L108" s="43">
        <v>8.6199999999999992</v>
      </c>
    </row>
    <row r="109" spans="1:12" ht="15" x14ac:dyDescent="0.25">
      <c r="A109" s="23"/>
      <c r="B109" s="15"/>
      <c r="C109" s="11"/>
      <c r="D109" s="7" t="s">
        <v>27</v>
      </c>
      <c r="E109" s="42" t="s">
        <v>90</v>
      </c>
      <c r="F109" s="43" t="s">
        <v>70</v>
      </c>
      <c r="G109" s="43">
        <v>1.91</v>
      </c>
      <c r="H109" s="43">
        <v>2.78</v>
      </c>
      <c r="I109" s="43">
        <v>23.57</v>
      </c>
      <c r="J109" s="43">
        <v>101</v>
      </c>
      <c r="K109" s="44">
        <v>138</v>
      </c>
      <c r="L109" s="43">
        <v>5.16</v>
      </c>
    </row>
    <row r="110" spans="1:12" ht="15" x14ac:dyDescent="0.25">
      <c r="A110" s="23"/>
      <c r="B110" s="15"/>
      <c r="C110" s="11"/>
      <c r="D110" s="7" t="s">
        <v>28</v>
      </c>
      <c r="E110" s="42" t="s">
        <v>55</v>
      </c>
      <c r="F110" s="43" t="s">
        <v>56</v>
      </c>
      <c r="G110" s="43">
        <v>13.31</v>
      </c>
      <c r="H110" s="43">
        <v>11.25</v>
      </c>
      <c r="I110" s="43">
        <v>9.35</v>
      </c>
      <c r="J110" s="43">
        <v>202</v>
      </c>
      <c r="K110" s="44">
        <v>180</v>
      </c>
      <c r="L110" s="52">
        <v>47.6</v>
      </c>
    </row>
    <row r="111" spans="1:12" ht="15" x14ac:dyDescent="0.25">
      <c r="A111" s="23"/>
      <c r="B111" s="15"/>
      <c r="C111" s="11"/>
      <c r="D111" s="7" t="s">
        <v>29</v>
      </c>
      <c r="E111" s="42" t="s">
        <v>44</v>
      </c>
      <c r="F111" s="43" t="s">
        <v>54</v>
      </c>
      <c r="G111" s="43">
        <v>5.33</v>
      </c>
      <c r="H111" s="43">
        <v>6.17</v>
      </c>
      <c r="I111" s="43">
        <v>35.6</v>
      </c>
      <c r="J111" s="43">
        <v>223</v>
      </c>
      <c r="K111" s="57" t="s">
        <v>48</v>
      </c>
      <c r="L111" s="43">
        <v>8.69</v>
      </c>
    </row>
    <row r="112" spans="1:12" ht="15" x14ac:dyDescent="0.25">
      <c r="A112" s="23"/>
      <c r="B112" s="15"/>
      <c r="C112" s="11"/>
      <c r="D112" s="7" t="s">
        <v>30</v>
      </c>
      <c r="E112" s="42" t="s">
        <v>65</v>
      </c>
      <c r="F112" s="43" t="s">
        <v>66</v>
      </c>
      <c r="G112" s="43">
        <v>0.49</v>
      </c>
      <c r="H112" s="43">
        <v>0</v>
      </c>
      <c r="I112" s="43">
        <v>16.32</v>
      </c>
      <c r="J112" s="43">
        <v>69</v>
      </c>
      <c r="K112" s="57" t="s">
        <v>67</v>
      </c>
      <c r="L112" s="43">
        <v>3.94</v>
      </c>
    </row>
    <row r="113" spans="1:12" ht="15" x14ac:dyDescent="0.25">
      <c r="A113" s="23"/>
      <c r="B113" s="15"/>
      <c r="C113" s="11"/>
      <c r="D113" s="7" t="s">
        <v>31</v>
      </c>
      <c r="E113" s="42" t="s">
        <v>53</v>
      </c>
      <c r="F113" s="51" t="s">
        <v>58</v>
      </c>
      <c r="G113" s="43">
        <v>2.41</v>
      </c>
      <c r="H113" s="43">
        <v>1.1399999999999999</v>
      </c>
      <c r="I113" s="43">
        <v>16.53</v>
      </c>
      <c r="J113" s="43">
        <v>86</v>
      </c>
      <c r="K113" s="44">
        <v>1089</v>
      </c>
      <c r="L113" s="43">
        <v>1.69</v>
      </c>
    </row>
    <row r="114" spans="1:12" ht="15" x14ac:dyDescent="0.25">
      <c r="A114" s="23"/>
      <c r="B114" s="15"/>
      <c r="C114" s="11"/>
      <c r="D114" s="7" t="s">
        <v>32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6" t="s">
        <v>43</v>
      </c>
      <c r="E115" s="42" t="s">
        <v>108</v>
      </c>
      <c r="F115" s="43">
        <v>20</v>
      </c>
      <c r="G115" s="43">
        <v>0.48</v>
      </c>
      <c r="H115" s="43">
        <v>1.64</v>
      </c>
      <c r="I115" s="43">
        <v>1.77</v>
      </c>
      <c r="J115" s="43">
        <v>24</v>
      </c>
      <c r="K115" s="44">
        <v>233</v>
      </c>
      <c r="L115" s="43">
        <v>1.05</v>
      </c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4"/>
      <c r="B117" s="17"/>
      <c r="C117" s="8"/>
      <c r="D117" s="18" t="s">
        <v>33</v>
      </c>
      <c r="E117" s="9"/>
      <c r="F117" s="19">
        <f>SUM(F108:F116)</f>
        <v>20</v>
      </c>
      <c r="G117" s="19">
        <f>SUM(G108:G116)</f>
        <v>25.650000000000002</v>
      </c>
      <c r="H117" s="19">
        <f>SUM(H108:H116)</f>
        <v>27.240000000000002</v>
      </c>
      <c r="I117" s="19">
        <f>SUM(I108:I116)</f>
        <v>105.77999999999999</v>
      </c>
      <c r="J117" s="19">
        <f>SUM(J108:J116)</f>
        <v>760</v>
      </c>
      <c r="K117" s="25"/>
      <c r="L117" s="19">
        <v>0</v>
      </c>
    </row>
    <row r="118" spans="1:12" ht="15" x14ac:dyDescent="0.2">
      <c r="A118" s="29">
        <f>A100</f>
        <v>2</v>
      </c>
      <c r="B118" s="30">
        <f>B100</f>
        <v>1</v>
      </c>
      <c r="C118" s="60" t="s">
        <v>4</v>
      </c>
      <c r="D118" s="61"/>
      <c r="E118" s="31"/>
      <c r="F118" s="32">
        <f>F107+F117</f>
        <v>20</v>
      </c>
      <c r="G118" s="32">
        <f>G107+G117</f>
        <v>25.650000000000002</v>
      </c>
      <c r="H118" s="32">
        <f>H107+H117</f>
        <v>27.240000000000002</v>
      </c>
      <c r="I118" s="32">
        <f>I107+I117</f>
        <v>105.77999999999999</v>
      </c>
      <c r="J118" s="32">
        <f>J107+J117</f>
        <v>760</v>
      </c>
      <c r="K118" s="32"/>
      <c r="L118" s="32">
        <v>0</v>
      </c>
    </row>
    <row r="119" spans="1:12" ht="15" x14ac:dyDescent="0.25">
      <c r="A119" s="14">
        <v>2</v>
      </c>
      <c r="B119" s="15">
        <v>2</v>
      </c>
      <c r="C119" s="22" t="s">
        <v>20</v>
      </c>
      <c r="D119" s="5" t="s">
        <v>21</v>
      </c>
      <c r="E119" s="39"/>
      <c r="F119" s="40"/>
      <c r="G119" s="40"/>
      <c r="H119" s="40"/>
      <c r="I119" s="40"/>
      <c r="J119" s="40"/>
      <c r="K119" s="41"/>
      <c r="L119" s="40"/>
    </row>
    <row r="120" spans="1:12" ht="15" x14ac:dyDescent="0.25">
      <c r="A120" s="14"/>
      <c r="B120" s="15"/>
      <c r="C120" s="11"/>
      <c r="D120" s="6" t="s">
        <v>41</v>
      </c>
      <c r="E120" s="42"/>
      <c r="F120" s="43"/>
      <c r="G120" s="43"/>
      <c r="H120" s="43"/>
      <c r="I120" s="43"/>
      <c r="J120" s="43"/>
      <c r="K120" s="44"/>
      <c r="L120" s="43"/>
    </row>
    <row r="121" spans="1:12" ht="15" x14ac:dyDescent="0.25">
      <c r="A121" s="14"/>
      <c r="B121" s="15"/>
      <c r="C121" s="11"/>
      <c r="D121" s="7" t="s">
        <v>22</v>
      </c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23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24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6"/>
      <c r="B126" s="17"/>
      <c r="C126" s="8"/>
      <c r="D126" s="18" t="s">
        <v>33</v>
      </c>
      <c r="E126" s="9"/>
      <c r="F126" s="19">
        <f>SUM(F119:F125)</f>
        <v>0</v>
      </c>
      <c r="G126" s="19">
        <f>SUM(G119:G125)</f>
        <v>0</v>
      </c>
      <c r="H126" s="19">
        <f>SUM(H119:H125)</f>
        <v>0</v>
      </c>
      <c r="I126" s="19">
        <f>SUM(I119:I125)</f>
        <v>0</v>
      </c>
      <c r="J126" s="19">
        <f>SUM(J119:J125)</f>
        <v>0</v>
      </c>
      <c r="K126" s="25"/>
      <c r="L126" s="19">
        <f>SUM(L119:L125)</f>
        <v>0</v>
      </c>
    </row>
    <row r="127" spans="1:12" ht="15" x14ac:dyDescent="0.25">
      <c r="A127" s="13">
        <f>A119</f>
        <v>2</v>
      </c>
      <c r="B127" s="13">
        <f>B119</f>
        <v>2</v>
      </c>
      <c r="C127" s="10" t="s">
        <v>25</v>
      </c>
      <c r="D127" s="7" t="s">
        <v>26</v>
      </c>
      <c r="E127" s="42" t="s">
        <v>91</v>
      </c>
      <c r="F127" s="43" t="s">
        <v>62</v>
      </c>
      <c r="G127" s="43">
        <v>1.7</v>
      </c>
      <c r="H127" s="43">
        <v>0.1</v>
      </c>
      <c r="I127" s="43">
        <v>3.5</v>
      </c>
      <c r="J127" s="43">
        <v>39</v>
      </c>
      <c r="K127" s="57" t="s">
        <v>92</v>
      </c>
      <c r="L127" s="43">
        <v>12.62</v>
      </c>
    </row>
    <row r="128" spans="1:12" ht="15" x14ac:dyDescent="0.25">
      <c r="A128" s="14"/>
      <c r="B128" s="15"/>
      <c r="C128" s="11"/>
      <c r="D128" s="7" t="s">
        <v>27</v>
      </c>
      <c r="E128" s="42" t="s">
        <v>69</v>
      </c>
      <c r="F128" s="43" t="s">
        <v>70</v>
      </c>
      <c r="G128" s="43">
        <v>1.83</v>
      </c>
      <c r="H128" s="43">
        <v>4.3</v>
      </c>
      <c r="I128" s="43">
        <v>13.57</v>
      </c>
      <c r="J128" s="43">
        <v>118.8</v>
      </c>
      <c r="K128" s="44">
        <v>34</v>
      </c>
      <c r="L128" s="43">
        <v>8.61</v>
      </c>
    </row>
    <row r="129" spans="1:12" ht="15" x14ac:dyDescent="0.25">
      <c r="A129" s="14"/>
      <c r="B129" s="15"/>
      <c r="C129" s="11"/>
      <c r="D129" s="7" t="s">
        <v>28</v>
      </c>
      <c r="E129" s="42" t="s">
        <v>95</v>
      </c>
      <c r="F129" s="43" t="s">
        <v>56</v>
      </c>
      <c r="G129" s="43">
        <v>14.13</v>
      </c>
      <c r="H129" s="43">
        <v>13.5</v>
      </c>
      <c r="I129" s="43">
        <v>9.0500000000000007</v>
      </c>
      <c r="J129" s="43">
        <v>145</v>
      </c>
      <c r="K129" s="57" t="s">
        <v>87</v>
      </c>
      <c r="L129" s="43">
        <v>21.63</v>
      </c>
    </row>
    <row r="130" spans="1:12" ht="15" x14ac:dyDescent="0.25">
      <c r="A130" s="14"/>
      <c r="B130" s="15"/>
      <c r="C130" s="11"/>
      <c r="D130" s="7" t="s">
        <v>29</v>
      </c>
      <c r="E130" s="42" t="s">
        <v>93</v>
      </c>
      <c r="F130" s="43" t="s">
        <v>54</v>
      </c>
      <c r="G130" s="43">
        <v>3.52</v>
      </c>
      <c r="H130" s="43">
        <v>4.8</v>
      </c>
      <c r="I130" s="43">
        <v>35.020000000000003</v>
      </c>
      <c r="J130" s="43">
        <v>197</v>
      </c>
      <c r="K130" s="57" t="s">
        <v>94</v>
      </c>
      <c r="L130" s="43">
        <v>11.76</v>
      </c>
    </row>
    <row r="131" spans="1:12" ht="15" x14ac:dyDescent="0.25">
      <c r="A131" s="14"/>
      <c r="B131" s="15"/>
      <c r="C131" s="11"/>
      <c r="D131" s="7" t="s">
        <v>30</v>
      </c>
      <c r="E131" s="66" t="s">
        <v>96</v>
      </c>
      <c r="F131" s="67">
        <v>180</v>
      </c>
      <c r="G131" s="67">
        <v>0.32</v>
      </c>
      <c r="H131" s="67">
        <v>0</v>
      </c>
      <c r="I131" s="67">
        <v>18.89</v>
      </c>
      <c r="J131" s="67">
        <v>73</v>
      </c>
      <c r="K131" s="68" t="s">
        <v>97</v>
      </c>
      <c r="L131" s="67">
        <v>4.95</v>
      </c>
    </row>
    <row r="132" spans="1:12" ht="15" x14ac:dyDescent="0.25">
      <c r="A132" s="14"/>
      <c r="B132" s="15"/>
      <c r="C132" s="11"/>
      <c r="D132" s="7" t="s">
        <v>31</v>
      </c>
      <c r="E132" s="42" t="s">
        <v>23</v>
      </c>
      <c r="F132" s="43" t="s">
        <v>58</v>
      </c>
      <c r="G132" s="43">
        <v>2.41</v>
      </c>
      <c r="H132" s="43">
        <v>1.1399999999999999</v>
      </c>
      <c r="I132" s="43">
        <v>16.53</v>
      </c>
      <c r="J132" s="43">
        <v>86</v>
      </c>
      <c r="K132" s="44">
        <v>1089</v>
      </c>
      <c r="L132" s="43">
        <v>1.69</v>
      </c>
    </row>
    <row r="133" spans="1:12" ht="15" x14ac:dyDescent="0.25">
      <c r="A133" s="14"/>
      <c r="B133" s="15"/>
      <c r="C133" s="11"/>
      <c r="D133" s="7" t="s">
        <v>32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6"/>
      <c r="B135" s="17"/>
      <c r="C135" s="8"/>
      <c r="D135" s="18" t="s">
        <v>33</v>
      </c>
      <c r="E135" s="9"/>
      <c r="F135" s="19">
        <f>SUM(F127:F134)</f>
        <v>180</v>
      </c>
      <c r="G135" s="19">
        <f>SUM(G127:G134)</f>
        <v>23.91</v>
      </c>
      <c r="H135" s="19">
        <f>SUM(H127:H134)</f>
        <v>23.84</v>
      </c>
      <c r="I135" s="19">
        <f>SUM(I127:I134)</f>
        <v>96.56</v>
      </c>
      <c r="J135" s="19">
        <f>SUM(J127:J134)</f>
        <v>658.8</v>
      </c>
      <c r="K135" s="25"/>
      <c r="L135" s="19">
        <v>0</v>
      </c>
    </row>
    <row r="136" spans="1:12" ht="15" x14ac:dyDescent="0.2">
      <c r="A136" s="33">
        <f>A119</f>
        <v>2</v>
      </c>
      <c r="B136" s="33">
        <f>B119</f>
        <v>2</v>
      </c>
      <c r="C136" s="60" t="s">
        <v>4</v>
      </c>
      <c r="D136" s="61"/>
      <c r="E136" s="31"/>
      <c r="F136" s="32">
        <f>F126+F135</f>
        <v>180</v>
      </c>
      <c r="G136" s="32">
        <f>G126+G135</f>
        <v>23.91</v>
      </c>
      <c r="H136" s="32">
        <f>H126+H135</f>
        <v>23.84</v>
      </c>
      <c r="I136" s="32">
        <f>I126+I135</f>
        <v>96.56</v>
      </c>
      <c r="J136" s="32">
        <f>J126+J135</f>
        <v>658.8</v>
      </c>
      <c r="K136" s="32"/>
      <c r="L136" s="32">
        <v>0</v>
      </c>
    </row>
    <row r="137" spans="1:12" ht="15" x14ac:dyDescent="0.25">
      <c r="A137" s="20">
        <v>2</v>
      </c>
      <c r="B137" s="21">
        <v>3</v>
      </c>
      <c r="C137" s="22" t="s">
        <v>20</v>
      </c>
      <c r="D137" s="5" t="s">
        <v>21</v>
      </c>
      <c r="E137" s="39"/>
      <c r="F137" s="40"/>
      <c r="G137" s="40"/>
      <c r="H137" s="40"/>
      <c r="I137" s="40"/>
      <c r="J137" s="40"/>
      <c r="K137" s="41"/>
      <c r="L137" s="40"/>
    </row>
    <row r="138" spans="1:12" ht="15" x14ac:dyDescent="0.25">
      <c r="A138" s="23"/>
      <c r="B138" s="15"/>
      <c r="C138" s="11"/>
      <c r="D138" s="6" t="s">
        <v>41</v>
      </c>
      <c r="E138" s="42"/>
      <c r="F138" s="43"/>
      <c r="G138" s="43"/>
      <c r="H138" s="43"/>
      <c r="I138" s="43"/>
      <c r="J138" s="43"/>
      <c r="K138" s="44"/>
      <c r="L138" s="43"/>
    </row>
    <row r="139" spans="1:12" ht="15" x14ac:dyDescent="0.25">
      <c r="A139" s="23"/>
      <c r="B139" s="15"/>
      <c r="C139" s="11"/>
      <c r="D139" s="7" t="s">
        <v>22</v>
      </c>
      <c r="E139" s="42"/>
      <c r="F139" s="43"/>
      <c r="G139" s="43"/>
      <c r="H139" s="43"/>
      <c r="I139" s="43"/>
      <c r="J139" s="43"/>
      <c r="K139" s="44"/>
      <c r="L139" s="43"/>
    </row>
    <row r="140" spans="1:12" ht="15.75" customHeight="1" x14ac:dyDescent="0.25">
      <c r="A140" s="23"/>
      <c r="B140" s="15"/>
      <c r="C140" s="11"/>
      <c r="D140" s="7" t="s">
        <v>23</v>
      </c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24</v>
      </c>
      <c r="E141" s="42"/>
      <c r="F141" s="43"/>
      <c r="G141" s="43"/>
      <c r="H141" s="43"/>
      <c r="I141" s="43"/>
      <c r="J141" s="43"/>
      <c r="K141" s="44"/>
      <c r="L141" s="43"/>
    </row>
    <row r="142" spans="1:12" ht="15" x14ac:dyDescent="0.25">
      <c r="A142" s="23"/>
      <c r="B142" s="15"/>
      <c r="C142" s="11"/>
      <c r="D142" s="6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6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4"/>
      <c r="B144" s="17"/>
      <c r="C144" s="8"/>
      <c r="D144" s="18" t="s">
        <v>33</v>
      </c>
      <c r="E144" s="9"/>
      <c r="F144" s="19">
        <f>SUM(F137:F143)</f>
        <v>0</v>
      </c>
      <c r="G144" s="19">
        <f>SUM(G137:G143)</f>
        <v>0</v>
      </c>
      <c r="H144" s="19">
        <f>SUM(H137:H143)</f>
        <v>0</v>
      </c>
      <c r="I144" s="19">
        <f>SUM(I137:I143)</f>
        <v>0</v>
      </c>
      <c r="J144" s="19">
        <f>SUM(J137:J143)</f>
        <v>0</v>
      </c>
      <c r="K144" s="25"/>
      <c r="L144" s="19">
        <f>SUM(L137:L143)</f>
        <v>0</v>
      </c>
    </row>
    <row r="145" spans="1:12" ht="15" x14ac:dyDescent="0.25">
      <c r="A145" s="26">
        <f>A137</f>
        <v>2</v>
      </c>
      <c r="B145" s="13">
        <f>B137</f>
        <v>3</v>
      </c>
      <c r="C145" s="10" t="s">
        <v>25</v>
      </c>
      <c r="D145" s="7" t="s">
        <v>26</v>
      </c>
      <c r="E145" s="42" t="s">
        <v>68</v>
      </c>
      <c r="F145" s="43" t="s">
        <v>62</v>
      </c>
      <c r="G145" s="43">
        <v>0.6</v>
      </c>
      <c r="H145" s="43">
        <v>5.28</v>
      </c>
      <c r="I145" s="43">
        <v>4.08</v>
      </c>
      <c r="J145" s="43">
        <v>67</v>
      </c>
      <c r="K145" s="44" t="s">
        <v>72</v>
      </c>
      <c r="L145" s="43">
        <v>8.15</v>
      </c>
    </row>
    <row r="146" spans="1:12" ht="15" x14ac:dyDescent="0.25">
      <c r="A146" s="23"/>
      <c r="B146" s="15"/>
      <c r="C146" s="11"/>
      <c r="D146" s="7" t="s">
        <v>27</v>
      </c>
      <c r="E146" s="54" t="s">
        <v>83</v>
      </c>
      <c r="F146" s="55">
        <v>200</v>
      </c>
      <c r="G146" s="55">
        <v>4.6900000000000004</v>
      </c>
      <c r="H146" s="55">
        <v>4.43</v>
      </c>
      <c r="I146" s="55">
        <v>15.96</v>
      </c>
      <c r="J146" s="55">
        <v>124</v>
      </c>
      <c r="K146" s="56">
        <v>37</v>
      </c>
      <c r="L146" s="55">
        <v>4.76</v>
      </c>
    </row>
    <row r="147" spans="1:12" ht="15" x14ac:dyDescent="0.25">
      <c r="A147" s="23"/>
      <c r="B147" s="15"/>
      <c r="C147" s="11"/>
      <c r="D147" s="7" t="s">
        <v>28</v>
      </c>
      <c r="E147" s="54" t="s">
        <v>78</v>
      </c>
      <c r="F147" s="55" t="s">
        <v>56</v>
      </c>
      <c r="G147" s="55">
        <v>12.31</v>
      </c>
      <c r="H147" s="55">
        <v>8.08</v>
      </c>
      <c r="I147" s="55">
        <v>9.35</v>
      </c>
      <c r="J147" s="55">
        <v>193</v>
      </c>
      <c r="K147" s="56">
        <v>180</v>
      </c>
      <c r="L147" s="59">
        <v>47.6</v>
      </c>
    </row>
    <row r="148" spans="1:12" ht="15" x14ac:dyDescent="0.25">
      <c r="A148" s="23"/>
      <c r="B148" s="15"/>
      <c r="C148" s="11"/>
      <c r="D148" s="7" t="s">
        <v>29</v>
      </c>
      <c r="E148" s="54" t="s">
        <v>77</v>
      </c>
      <c r="F148" s="55" t="s">
        <v>54</v>
      </c>
      <c r="G148" s="55">
        <v>8.7200000000000006</v>
      </c>
      <c r="H148" s="55">
        <v>7.85</v>
      </c>
      <c r="I148" s="55">
        <v>42.9</v>
      </c>
      <c r="J148" s="55">
        <v>281</v>
      </c>
      <c r="K148" s="56">
        <v>196</v>
      </c>
      <c r="L148" s="55">
        <v>9.3800000000000008</v>
      </c>
    </row>
    <row r="149" spans="1:12" ht="15" x14ac:dyDescent="0.25">
      <c r="A149" s="23"/>
      <c r="B149" s="15"/>
      <c r="C149" s="11"/>
      <c r="D149" s="7" t="s">
        <v>30</v>
      </c>
      <c r="E149" s="54" t="s">
        <v>57</v>
      </c>
      <c r="F149" s="55">
        <v>180</v>
      </c>
      <c r="G149" s="55">
        <v>0.11</v>
      </c>
      <c r="H149" s="55">
        <v>0</v>
      </c>
      <c r="I149" s="55">
        <v>16</v>
      </c>
      <c r="J149" s="55">
        <v>65</v>
      </c>
      <c r="K149" s="56">
        <v>254</v>
      </c>
      <c r="L149" s="55">
        <v>8.9700000000000006</v>
      </c>
    </row>
    <row r="150" spans="1:12" ht="15" x14ac:dyDescent="0.25">
      <c r="A150" s="23"/>
      <c r="B150" s="15"/>
      <c r="C150" s="11"/>
      <c r="D150" s="7" t="s">
        <v>31</v>
      </c>
      <c r="E150" s="54" t="s">
        <v>81</v>
      </c>
      <c r="F150" s="55" t="s">
        <v>58</v>
      </c>
      <c r="G150" s="55">
        <v>2.41</v>
      </c>
      <c r="H150" s="55">
        <v>1.1399999999999999</v>
      </c>
      <c r="I150" s="55">
        <v>16.53</v>
      </c>
      <c r="J150" s="55">
        <v>86</v>
      </c>
      <c r="K150" s="56">
        <v>1089</v>
      </c>
      <c r="L150" s="55">
        <v>1.69</v>
      </c>
    </row>
    <row r="151" spans="1:12" ht="15" x14ac:dyDescent="0.25">
      <c r="A151" s="23"/>
      <c r="B151" s="15"/>
      <c r="C151" s="11"/>
      <c r="D151" s="58" t="s">
        <v>53</v>
      </c>
      <c r="E151" s="42" t="s">
        <v>85</v>
      </c>
      <c r="F151" s="43" t="s">
        <v>86</v>
      </c>
      <c r="G151" s="52">
        <v>1.2</v>
      </c>
      <c r="H151" s="43">
        <v>0.56000000000000005</v>
      </c>
      <c r="I151" s="43">
        <v>8.65</v>
      </c>
      <c r="J151" s="43">
        <v>43</v>
      </c>
      <c r="K151" s="44">
        <v>1089</v>
      </c>
      <c r="L151" s="43">
        <v>0.88</v>
      </c>
    </row>
    <row r="152" spans="1:12" ht="15" x14ac:dyDescent="0.25">
      <c r="A152" s="23"/>
      <c r="B152" s="15"/>
      <c r="C152" s="11"/>
      <c r="D152" s="6" t="s">
        <v>43</v>
      </c>
      <c r="E152" s="42" t="s">
        <v>79</v>
      </c>
      <c r="F152" s="43" t="s">
        <v>60</v>
      </c>
      <c r="G152" s="43">
        <v>0.16</v>
      </c>
      <c r="H152" s="43">
        <v>1.01</v>
      </c>
      <c r="I152" s="43">
        <v>1.28</v>
      </c>
      <c r="J152" s="43">
        <v>14</v>
      </c>
      <c r="K152" s="44">
        <v>238</v>
      </c>
      <c r="L152" s="43">
        <v>0.52</v>
      </c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4"/>
      <c r="B154" s="17"/>
      <c r="C154" s="8"/>
      <c r="D154" s="18" t="s">
        <v>33</v>
      </c>
      <c r="E154" s="9"/>
      <c r="F154" s="19">
        <f>SUM(F145:F152)</f>
        <v>380</v>
      </c>
      <c r="G154" s="19">
        <f>SUM(G145:G152)</f>
        <v>30.2</v>
      </c>
      <c r="H154" s="19">
        <f>SUM(H145:H152)</f>
        <v>28.35</v>
      </c>
      <c r="I154" s="19">
        <f>SUM(I145:I152)</f>
        <v>114.75</v>
      </c>
      <c r="J154" s="19">
        <f>SUM(J145:J152)</f>
        <v>873</v>
      </c>
      <c r="K154" s="25"/>
      <c r="L154" s="19">
        <v>0</v>
      </c>
    </row>
    <row r="155" spans="1:12" ht="15" x14ac:dyDescent="0.2">
      <c r="A155" s="29">
        <f>A137</f>
        <v>2</v>
      </c>
      <c r="B155" s="30">
        <f>B137</f>
        <v>3</v>
      </c>
      <c r="C155" s="60" t="s">
        <v>4</v>
      </c>
      <c r="D155" s="61"/>
      <c r="E155" s="31"/>
      <c r="F155" s="32">
        <f>F144+F154</f>
        <v>380</v>
      </c>
      <c r="G155" s="32">
        <f>G144+G154</f>
        <v>30.2</v>
      </c>
      <c r="H155" s="32">
        <f>H144+H154</f>
        <v>28.35</v>
      </c>
      <c r="I155" s="32">
        <f>I144+I154</f>
        <v>114.75</v>
      </c>
      <c r="J155" s="32">
        <f>J144+J154</f>
        <v>873</v>
      </c>
      <c r="K155" s="32"/>
      <c r="L155" s="32">
        <v>0</v>
      </c>
    </row>
    <row r="156" spans="1:12" ht="15" x14ac:dyDescent="0.25">
      <c r="A156" s="20">
        <v>2</v>
      </c>
      <c r="B156" s="21">
        <v>4</v>
      </c>
      <c r="C156" s="22" t="s">
        <v>20</v>
      </c>
      <c r="D156" s="5" t="s">
        <v>21</v>
      </c>
      <c r="E156" s="39"/>
      <c r="F156" s="40"/>
      <c r="G156" s="40"/>
      <c r="H156" s="40"/>
      <c r="I156" s="40"/>
      <c r="J156" s="40"/>
      <c r="K156" s="41"/>
      <c r="L156" s="40"/>
    </row>
    <row r="157" spans="1:12" ht="15" x14ac:dyDescent="0.25">
      <c r="A157" s="23"/>
      <c r="B157" s="15"/>
      <c r="C157" s="11"/>
      <c r="D157" s="6" t="s">
        <v>41</v>
      </c>
      <c r="E157" s="42"/>
      <c r="F157" s="43"/>
      <c r="G157" s="43"/>
      <c r="H157" s="43"/>
      <c r="I157" s="43"/>
      <c r="J157" s="43"/>
      <c r="K157" s="44"/>
      <c r="L157" s="43"/>
    </row>
    <row r="158" spans="1:12" ht="15" x14ac:dyDescent="0.25">
      <c r="A158" s="23"/>
      <c r="B158" s="15"/>
      <c r="C158" s="11"/>
      <c r="D158" s="7" t="s">
        <v>22</v>
      </c>
      <c r="E158" s="42"/>
      <c r="F158" s="43"/>
      <c r="G158" s="43"/>
      <c r="H158" s="43"/>
      <c r="I158" s="43"/>
      <c r="J158" s="43"/>
      <c r="K158" s="44"/>
      <c r="L158" s="43"/>
    </row>
    <row r="159" spans="1:12" ht="15" x14ac:dyDescent="0.25">
      <c r="A159" s="23"/>
      <c r="B159" s="15"/>
      <c r="C159" s="11"/>
      <c r="D159" s="7" t="s">
        <v>23</v>
      </c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24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6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6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4"/>
      <c r="B163" s="17"/>
      <c r="C163" s="8"/>
      <c r="D163" s="18" t="s">
        <v>33</v>
      </c>
      <c r="E163" s="9"/>
      <c r="F163" s="19">
        <f>SUM(F156:F162)</f>
        <v>0</v>
      </c>
      <c r="G163" s="19">
        <f>SUM(G156:G162)</f>
        <v>0</v>
      </c>
      <c r="H163" s="19">
        <f>SUM(H156:H162)</f>
        <v>0</v>
      </c>
      <c r="I163" s="19">
        <f>SUM(I156:I162)</f>
        <v>0</v>
      </c>
      <c r="J163" s="19">
        <f>SUM(J156:J162)</f>
        <v>0</v>
      </c>
      <c r="K163" s="25"/>
      <c r="L163" s="19">
        <f>SUM(L156:L162)</f>
        <v>0</v>
      </c>
    </row>
    <row r="164" spans="1:12" ht="15" x14ac:dyDescent="0.25">
      <c r="A164" s="26">
        <f>A156</f>
        <v>2</v>
      </c>
      <c r="B164" s="13">
        <f>B156</f>
        <v>4</v>
      </c>
      <c r="C164" s="10" t="s">
        <v>25</v>
      </c>
      <c r="D164" s="7" t="s">
        <v>26</v>
      </c>
      <c r="E164" s="42" t="s">
        <v>98</v>
      </c>
      <c r="F164" s="43" t="s">
        <v>62</v>
      </c>
      <c r="G164" s="43">
        <v>1.04</v>
      </c>
      <c r="H164" s="43">
        <v>3.35</v>
      </c>
      <c r="I164" s="43">
        <v>6.15</v>
      </c>
      <c r="J164" s="43">
        <v>68</v>
      </c>
      <c r="K164" s="44">
        <v>33</v>
      </c>
      <c r="L164" s="43">
        <v>6.19</v>
      </c>
    </row>
    <row r="165" spans="1:12" ht="15" x14ac:dyDescent="0.25">
      <c r="A165" s="23"/>
      <c r="B165" s="15"/>
      <c r="C165" s="11"/>
      <c r="D165" s="7" t="s">
        <v>27</v>
      </c>
      <c r="E165" s="42" t="s">
        <v>99</v>
      </c>
      <c r="F165" s="43">
        <v>200</v>
      </c>
      <c r="G165" s="43">
        <v>2.23</v>
      </c>
      <c r="H165" s="43">
        <v>3.44</v>
      </c>
      <c r="I165" s="43">
        <v>13.37</v>
      </c>
      <c r="J165" s="43">
        <v>121</v>
      </c>
      <c r="K165" s="44">
        <v>38</v>
      </c>
      <c r="L165" s="43">
        <v>4.62</v>
      </c>
    </row>
    <row r="166" spans="1:12" ht="15" x14ac:dyDescent="0.25">
      <c r="A166" s="23"/>
      <c r="B166" s="15"/>
      <c r="C166" s="11"/>
      <c r="D166" s="7" t="s">
        <v>28</v>
      </c>
      <c r="E166" s="42" t="s">
        <v>100</v>
      </c>
      <c r="F166" s="43" t="s">
        <v>56</v>
      </c>
      <c r="G166" s="43">
        <v>14.2</v>
      </c>
      <c r="H166" s="43">
        <v>12.13</v>
      </c>
      <c r="I166" s="43">
        <v>5.61</v>
      </c>
      <c r="J166" s="43">
        <v>221</v>
      </c>
      <c r="K166" s="57" t="s">
        <v>101</v>
      </c>
      <c r="L166" s="43">
        <v>28.77</v>
      </c>
    </row>
    <row r="167" spans="1:12" ht="15" x14ac:dyDescent="0.25">
      <c r="A167" s="23"/>
      <c r="B167" s="15"/>
      <c r="C167" s="11"/>
      <c r="D167" s="7" t="s">
        <v>29</v>
      </c>
      <c r="E167" s="42" t="s">
        <v>52</v>
      </c>
      <c r="F167" s="43" t="s">
        <v>54</v>
      </c>
      <c r="G167" s="43">
        <v>3.22</v>
      </c>
      <c r="H167" s="43">
        <v>5.17</v>
      </c>
      <c r="I167" s="43">
        <v>40.799999999999997</v>
      </c>
      <c r="J167" s="43">
        <v>139</v>
      </c>
      <c r="K167" s="57" t="s">
        <v>88</v>
      </c>
      <c r="L167" s="43">
        <v>14.83</v>
      </c>
    </row>
    <row r="168" spans="1:12" ht="15" x14ac:dyDescent="0.25">
      <c r="A168" s="23"/>
      <c r="B168" s="15"/>
      <c r="C168" s="11"/>
      <c r="D168" s="7" t="s">
        <v>30</v>
      </c>
      <c r="E168" s="42" t="s">
        <v>80</v>
      </c>
      <c r="F168" s="43" t="s">
        <v>66</v>
      </c>
      <c r="G168" s="43">
        <v>0.16</v>
      </c>
      <c r="H168" s="43">
        <v>0</v>
      </c>
      <c r="I168" s="43">
        <v>18.95</v>
      </c>
      <c r="J168" s="43">
        <v>73</v>
      </c>
      <c r="K168" s="44">
        <v>262</v>
      </c>
      <c r="L168" s="43">
        <v>9.65</v>
      </c>
    </row>
    <row r="169" spans="1:12" ht="15" x14ac:dyDescent="0.25">
      <c r="A169" s="23"/>
      <c r="B169" s="15"/>
      <c r="C169" s="11"/>
      <c r="D169" s="7" t="s">
        <v>31</v>
      </c>
      <c r="E169" s="42" t="s">
        <v>81</v>
      </c>
      <c r="F169" s="43" t="s">
        <v>58</v>
      </c>
      <c r="G169" s="43">
        <v>2.41</v>
      </c>
      <c r="H169" s="43">
        <v>1.1399999999999999</v>
      </c>
      <c r="I169" s="43">
        <v>16.53</v>
      </c>
      <c r="J169" s="43">
        <v>86</v>
      </c>
      <c r="K169" s="44">
        <v>1089</v>
      </c>
      <c r="L169" s="43">
        <v>1.69</v>
      </c>
    </row>
    <row r="170" spans="1:12" ht="15" x14ac:dyDescent="0.25">
      <c r="A170" s="23"/>
      <c r="B170" s="15"/>
      <c r="C170" s="11"/>
      <c r="D170" s="7" t="s">
        <v>32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4"/>
      <c r="B173" s="17"/>
      <c r="C173" s="8"/>
      <c r="D173" s="18" t="s">
        <v>33</v>
      </c>
      <c r="E173" s="9"/>
      <c r="F173" s="19">
        <f>SUM(F164:F172)</f>
        <v>200</v>
      </c>
      <c r="G173" s="19">
        <f>SUM(G164:G172)</f>
        <v>23.259999999999998</v>
      </c>
      <c r="H173" s="19">
        <f>SUM(H164:H172)</f>
        <v>25.230000000000004</v>
      </c>
      <c r="I173" s="19">
        <f>SUM(I164:I172)</f>
        <v>101.41</v>
      </c>
      <c r="J173" s="19">
        <f>SUM(J164:J172)</f>
        <v>708</v>
      </c>
      <c r="K173" s="25"/>
      <c r="L173" s="19">
        <v>0</v>
      </c>
    </row>
    <row r="174" spans="1:12" ht="15" x14ac:dyDescent="0.2">
      <c r="A174" s="29">
        <f>A156</f>
        <v>2</v>
      </c>
      <c r="B174" s="30">
        <f>B156</f>
        <v>4</v>
      </c>
      <c r="C174" s="60" t="s">
        <v>4</v>
      </c>
      <c r="D174" s="61"/>
      <c r="E174" s="31"/>
      <c r="F174" s="32">
        <f>F163+F173</f>
        <v>200</v>
      </c>
      <c r="G174" s="32">
        <f>G163+G173</f>
        <v>23.259999999999998</v>
      </c>
      <c r="H174" s="32">
        <f>H163+H173</f>
        <v>25.230000000000004</v>
      </c>
      <c r="I174" s="32">
        <f>I163+I173</f>
        <v>101.41</v>
      </c>
      <c r="J174" s="32">
        <f>J163+J173</f>
        <v>708</v>
      </c>
      <c r="K174" s="32"/>
      <c r="L174" s="32">
        <v>0</v>
      </c>
    </row>
    <row r="175" spans="1:12" ht="15" x14ac:dyDescent="0.25">
      <c r="A175" s="20">
        <v>2</v>
      </c>
      <c r="B175" s="21">
        <v>5</v>
      </c>
      <c r="C175" s="22" t="s">
        <v>20</v>
      </c>
      <c r="D175" s="5" t="s">
        <v>21</v>
      </c>
      <c r="E175" s="39"/>
      <c r="F175" s="40"/>
      <c r="G175" s="40"/>
      <c r="H175" s="40"/>
      <c r="I175" s="40"/>
      <c r="J175" s="40"/>
      <c r="K175" s="41"/>
      <c r="L175" s="40"/>
    </row>
    <row r="176" spans="1:12" ht="15" x14ac:dyDescent="0.25">
      <c r="A176" s="23"/>
      <c r="B176" s="15"/>
      <c r="C176" s="11"/>
      <c r="D176" s="6" t="s">
        <v>41</v>
      </c>
      <c r="E176" s="42"/>
      <c r="F176" s="43"/>
      <c r="G176" s="43"/>
      <c r="H176" s="43"/>
      <c r="I176" s="43"/>
      <c r="J176" s="43"/>
      <c r="K176" s="44"/>
      <c r="L176" s="43"/>
    </row>
    <row r="177" spans="1:12" ht="15" x14ac:dyDescent="0.25">
      <c r="A177" s="23"/>
      <c r="B177" s="15"/>
      <c r="C177" s="11"/>
      <c r="D177" s="7" t="s">
        <v>22</v>
      </c>
      <c r="E177" s="42"/>
      <c r="F177" s="43"/>
      <c r="G177" s="43"/>
      <c r="H177" s="43"/>
      <c r="I177" s="43"/>
      <c r="J177" s="43"/>
      <c r="K177" s="44"/>
      <c r="L177" s="43"/>
    </row>
    <row r="178" spans="1:12" ht="15" x14ac:dyDescent="0.25">
      <c r="A178" s="23"/>
      <c r="B178" s="15"/>
      <c r="C178" s="11"/>
      <c r="D178" s="7" t="s">
        <v>23</v>
      </c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24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6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.75" customHeight="1" x14ac:dyDescent="0.25">
      <c r="A182" s="24"/>
      <c r="B182" s="17"/>
      <c r="C182" s="8"/>
      <c r="D182" s="18" t="s">
        <v>33</v>
      </c>
      <c r="E182" s="9"/>
      <c r="F182" s="19">
        <f>SUM(F175:F181)</f>
        <v>0</v>
      </c>
      <c r="G182" s="19">
        <f>SUM(G175:G181)</f>
        <v>0</v>
      </c>
      <c r="H182" s="19">
        <f>SUM(H175:H181)</f>
        <v>0</v>
      </c>
      <c r="I182" s="19">
        <f>SUM(I175:I181)</f>
        <v>0</v>
      </c>
      <c r="J182" s="19">
        <f>SUM(J175:J181)</f>
        <v>0</v>
      </c>
      <c r="K182" s="25"/>
      <c r="L182" s="19">
        <f>SUM(L175:L181)</f>
        <v>0</v>
      </c>
    </row>
    <row r="183" spans="1:12" ht="15" x14ac:dyDescent="0.25">
      <c r="A183" s="26">
        <f>A175</f>
        <v>2</v>
      </c>
      <c r="B183" s="13">
        <f>B175</f>
        <v>5</v>
      </c>
      <c r="C183" s="10" t="s">
        <v>25</v>
      </c>
      <c r="D183" s="7" t="s">
        <v>26</v>
      </c>
      <c r="E183" s="42" t="s">
        <v>102</v>
      </c>
      <c r="F183" s="43" t="s">
        <v>62</v>
      </c>
      <c r="G183" s="43">
        <v>1.32</v>
      </c>
      <c r="H183" s="43">
        <v>3.67</v>
      </c>
      <c r="I183" s="43">
        <v>2.61</v>
      </c>
      <c r="J183" s="43">
        <v>48</v>
      </c>
      <c r="K183" s="44">
        <v>39</v>
      </c>
      <c r="L183" s="43">
        <v>6.5</v>
      </c>
    </row>
    <row r="184" spans="1:12" ht="15" x14ac:dyDescent="0.25">
      <c r="A184" s="23"/>
      <c r="B184" s="15"/>
      <c r="C184" s="11"/>
      <c r="D184" s="7" t="s">
        <v>27</v>
      </c>
      <c r="E184" s="42" t="s">
        <v>103</v>
      </c>
      <c r="F184" s="43" t="s">
        <v>70</v>
      </c>
      <c r="G184" s="43">
        <v>2.2599999999999998</v>
      </c>
      <c r="H184" s="43">
        <v>3.34</v>
      </c>
      <c r="I184" s="43">
        <v>16.78</v>
      </c>
      <c r="J184" s="43">
        <v>121</v>
      </c>
      <c r="K184" s="44">
        <v>39</v>
      </c>
      <c r="L184" s="43">
        <v>5.62</v>
      </c>
    </row>
    <row r="185" spans="1:12" ht="15" x14ac:dyDescent="0.25">
      <c r="A185" s="23"/>
      <c r="B185" s="15"/>
      <c r="C185" s="11"/>
      <c r="D185" s="7" t="s">
        <v>28</v>
      </c>
      <c r="E185" s="42" t="s">
        <v>47</v>
      </c>
      <c r="F185" s="43" t="s">
        <v>56</v>
      </c>
      <c r="G185" s="43">
        <v>13.31</v>
      </c>
      <c r="H185" s="43">
        <v>11.25</v>
      </c>
      <c r="I185" s="43">
        <v>12.35</v>
      </c>
      <c r="J185" s="43">
        <v>159</v>
      </c>
      <c r="K185" s="44">
        <v>180</v>
      </c>
      <c r="L185" s="52">
        <v>47.6</v>
      </c>
    </row>
    <row r="186" spans="1:12" ht="15" x14ac:dyDescent="0.25">
      <c r="A186" s="23"/>
      <c r="B186" s="15"/>
      <c r="C186" s="11"/>
      <c r="D186" s="7" t="s">
        <v>29</v>
      </c>
      <c r="E186" s="42" t="s">
        <v>104</v>
      </c>
      <c r="F186" s="43" t="s">
        <v>54</v>
      </c>
      <c r="G186" s="43">
        <v>4.6900000000000004</v>
      </c>
      <c r="H186" s="43">
        <v>6.74</v>
      </c>
      <c r="I186" s="43">
        <v>33.28</v>
      </c>
      <c r="J186" s="43">
        <v>216</v>
      </c>
      <c r="K186" s="57" t="s">
        <v>94</v>
      </c>
      <c r="L186" s="43">
        <v>8.0299999999999994</v>
      </c>
    </row>
    <row r="187" spans="1:12" ht="15" x14ac:dyDescent="0.25">
      <c r="A187" s="23"/>
      <c r="B187" s="15"/>
      <c r="C187" s="11"/>
      <c r="D187" s="7" t="s">
        <v>30</v>
      </c>
      <c r="E187" s="42" t="s">
        <v>106</v>
      </c>
      <c r="F187" s="43">
        <v>180</v>
      </c>
      <c r="G187" s="43">
        <v>0.94</v>
      </c>
      <c r="H187" s="43">
        <v>0</v>
      </c>
      <c r="I187" s="43">
        <v>18.149999999999999</v>
      </c>
      <c r="J187" s="43">
        <v>73</v>
      </c>
      <c r="K187" s="57" t="s">
        <v>107</v>
      </c>
      <c r="L187" s="43">
        <v>5.36</v>
      </c>
    </row>
    <row r="188" spans="1:12" ht="15" x14ac:dyDescent="0.25">
      <c r="A188" s="23"/>
      <c r="B188" s="15"/>
      <c r="C188" s="11"/>
      <c r="D188" s="7" t="s">
        <v>31</v>
      </c>
      <c r="E188" s="42" t="s">
        <v>81</v>
      </c>
      <c r="F188" s="43" t="s">
        <v>58</v>
      </c>
      <c r="G188" s="43">
        <v>2.41</v>
      </c>
      <c r="H188" s="43">
        <v>1.1399999999999999</v>
      </c>
      <c r="I188" s="43">
        <v>16.53</v>
      </c>
      <c r="J188" s="43">
        <v>86</v>
      </c>
      <c r="K188" s="44">
        <v>1089</v>
      </c>
      <c r="L188" s="43">
        <v>1.69</v>
      </c>
    </row>
    <row r="189" spans="1:12" ht="15" x14ac:dyDescent="0.25">
      <c r="A189" s="23"/>
      <c r="B189" s="15"/>
      <c r="C189" s="11"/>
      <c r="D189" s="7" t="s">
        <v>53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6" t="s">
        <v>43</v>
      </c>
      <c r="E190" s="42" t="s">
        <v>109</v>
      </c>
      <c r="F190" s="43" t="s">
        <v>60</v>
      </c>
      <c r="G190" s="43">
        <v>0.66</v>
      </c>
      <c r="H190" s="43">
        <v>0.48</v>
      </c>
      <c r="I190" s="43">
        <v>1.78</v>
      </c>
      <c r="J190" s="43">
        <v>14</v>
      </c>
      <c r="K190" s="57" t="s">
        <v>105</v>
      </c>
      <c r="L190" s="43">
        <v>1.19</v>
      </c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4"/>
      <c r="B192" s="17"/>
      <c r="C192" s="8"/>
      <c r="D192" s="18" t="s">
        <v>33</v>
      </c>
      <c r="E192" s="9"/>
      <c r="F192" s="19">
        <f>SUM(F183:F191)</f>
        <v>180</v>
      </c>
      <c r="G192" s="19">
        <v>31.17</v>
      </c>
      <c r="H192" s="19">
        <f>SUM(H183:H191)</f>
        <v>26.62</v>
      </c>
      <c r="I192" s="19">
        <f>SUM(I183:I191)</f>
        <v>101.48000000000002</v>
      </c>
      <c r="J192" s="19">
        <f>SUM(J183:J191)</f>
        <v>717</v>
      </c>
      <c r="K192" s="25"/>
      <c r="L192" s="19">
        <v>0</v>
      </c>
    </row>
    <row r="193" spans="1:12" ht="15" x14ac:dyDescent="0.2">
      <c r="A193" s="29">
        <f>A175</f>
        <v>2</v>
      </c>
      <c r="B193" s="30">
        <f>B175</f>
        <v>5</v>
      </c>
      <c r="C193" s="60" t="s">
        <v>4</v>
      </c>
      <c r="D193" s="61"/>
      <c r="E193" s="31"/>
      <c r="F193" s="32">
        <f>F182+F192</f>
        <v>180</v>
      </c>
      <c r="G193" s="32">
        <v>31.17</v>
      </c>
      <c r="H193" s="32">
        <f>H182+H192</f>
        <v>26.62</v>
      </c>
      <c r="I193" s="32">
        <f>I182+I192</f>
        <v>101.48000000000002</v>
      </c>
      <c r="J193" s="32">
        <f>J182+J192</f>
        <v>717</v>
      </c>
      <c r="K193" s="32"/>
      <c r="L193" s="32">
        <v>0</v>
      </c>
    </row>
    <row r="194" spans="1:12" x14ac:dyDescent="0.2">
      <c r="A194" s="27"/>
      <c r="B194" s="28"/>
      <c r="C194" s="65" t="s">
        <v>5</v>
      </c>
      <c r="D194" s="65"/>
      <c r="E194" s="65"/>
      <c r="F194" s="34">
        <f>(F24+F42+F60+F80+F99+F118+F136+F155+F174+F193)/(IF(F24=0,0,1)+IF(F42=0,0,1)+IF(F60=0,0,1)+IF(F80=0,0,1)+IF(F99=0,0,1)+IF(F118=0,0,1)+IF(F136=0,0,1)+IF(F155=0,0,1)+IF(F174=0,0,1)+IF(F193=0,0,1))</f>
        <v>276.25</v>
      </c>
      <c r="G194" s="34">
        <f>(G24+G42+G60+G80+G99+G118+G136+G155+G174+G193)/(IF(G24=0,0,1)+IF(G42=0,0,1)+IF(G60=0,0,1)+IF(G80=0,0,1)+IF(G99=0,0,1)+IF(G118=0,0,1)+IF(G136=0,0,1)+IF(G155=0,0,1)+IF(G174=0,0,1)+IF(G193=0,0,1))</f>
        <v>25.904999999999994</v>
      </c>
      <c r="H194" s="34">
        <v>35.56</v>
      </c>
      <c r="I194" s="34">
        <f>(I24+I42+I60+I80+I99+I118+I136+I155+I174+I193)/(IF(I24=0,0,1)+IF(I42=0,0,1)+IF(I60=0,0,1)+IF(I80=0,0,1)+IF(I99=0,0,1)+IF(I118=0,0,1)+IF(I136=0,0,1)+IF(I155=0,0,1)+IF(I174=0,0,1)+IF(I193=0,0,1))</f>
        <v>104.01500000000001</v>
      </c>
      <c r="J194" s="34">
        <f>(J24+J42+J60+J80+J99+J118+J136+J155+J174+J193)/(IF(J24=0,0,1)+IF(J42=0,0,1)+IF(J60=0,0,1)+IF(J80=0,0,1)+IF(J99=0,0,1)+IF(J118=0,0,1)+IF(J136=0,0,1)+IF(J155=0,0,1)+IF(J174=0,0,1)+IF(J193=0,0,1))</f>
        <v>799.08</v>
      </c>
      <c r="K194" s="34"/>
      <c r="L194" s="34">
        <v>0</v>
      </c>
    </row>
  </sheetData>
  <mergeCells count="14">
    <mergeCell ref="C194:E194"/>
    <mergeCell ref="C193:D193"/>
    <mergeCell ref="C118:D118"/>
    <mergeCell ref="C136:D136"/>
    <mergeCell ref="C155:D155"/>
    <mergeCell ref="C174:D174"/>
    <mergeCell ref="C99:D99"/>
    <mergeCell ref="C24:D24"/>
    <mergeCell ref="C80:D80"/>
    <mergeCell ref="C1:E1"/>
    <mergeCell ref="H1:K1"/>
    <mergeCell ref="H2:K2"/>
    <mergeCell ref="C42:D42"/>
    <mergeCell ref="C60:D6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2024-12-27T05:38:26Z</dcterms:modified>
</cp:coreProperties>
</file>